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S:\AHOU\Client Specific Files\Membership\Revised Membership Structure\Marketing Material\"/>
    </mc:Choice>
  </mc:AlternateContent>
  <xr:revisionPtr revIDLastSave="0" documentId="13_ncr:1_{8199ED93-BC61-4688-8AFC-9400D6FF9F14}" xr6:coauthVersionLast="43" xr6:coauthVersionMax="43" xr10:uidLastSave="{00000000-0000-0000-0000-000000000000}"/>
  <bookViews>
    <workbookView xWindow="28680" yWindow="-120" windowWidth="29040" windowHeight="15840" xr2:uid="{2EF5E890-D66F-4261-89F8-70EB5E3AAECE}"/>
  </bookViews>
  <sheets>
    <sheet name="Cost Summary" sheetId="2" r:id="rId1"/>
    <sheet name="Sheet1" sheetId="5" state="hidden" r:id="rId2"/>
  </sheets>
  <definedNames>
    <definedName name="_xlnm.Print_Area" localSheetId="0">'Cost Summary'!$A$1:$E$40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8" i="2" l="1"/>
  <c r="C22" i="2" l="1"/>
  <c r="E38" i="2"/>
  <c r="C38" i="2" l="1"/>
  <c r="C33" i="2"/>
  <c r="C39" i="2" l="1"/>
  <c r="C24" i="2"/>
  <c r="C35" i="2" s="1"/>
  <c r="C23" i="2"/>
  <c r="C34" i="2" s="1"/>
  <c r="C40" i="2" l="1"/>
  <c r="E40" i="2" l="1"/>
  <c r="C32" i="2" s="1"/>
  <c r="D40" i="2"/>
  <c r="C31" i="2" l="1"/>
</calcChain>
</file>

<file path=xl/sharedStrings.xml><?xml version="1.0" encoding="utf-8"?>
<sst xmlns="http://schemas.openxmlformats.org/spreadsheetml/2006/main" count="58" uniqueCount="50">
  <si>
    <t>Desired engagement</t>
  </si>
  <si>
    <t>Number of members/usernames</t>
  </si>
  <si>
    <t>Number of OTR subscriptions</t>
  </si>
  <si>
    <t>Annual cost summary</t>
  </si>
  <si>
    <t>Membership dues</t>
  </si>
  <si>
    <t>Membership Dues</t>
  </si>
  <si>
    <t>Total annual cost</t>
  </si>
  <si>
    <t>2019 Membership</t>
  </si>
  <si>
    <t>2020 Individual Membership</t>
  </si>
  <si>
    <t>2020 Company Access Plan</t>
  </si>
  <si>
    <t>$125 per person</t>
  </si>
  <si>
    <t>Number of AHOU Conference discounts</t>
  </si>
  <si>
    <t>Votes</t>
  </si>
  <si>
    <t>2019 engagement</t>
  </si>
  <si>
    <t>Advance360 Webinar Bundle?</t>
  </si>
  <si>
    <t>Did not purchase a bundle</t>
  </si>
  <si>
    <t>Corporate bundle - up to 50 employees</t>
  </si>
  <si>
    <t>Corporate bundle - over 50 employees</t>
  </si>
  <si>
    <t>Individual bundle</t>
  </si>
  <si>
    <t>Advance360 Webinar Bundles</t>
  </si>
  <si>
    <t>$100-700</t>
  </si>
  <si>
    <t xml:space="preserve"> Enter current number of employees who are AHOU members</t>
  </si>
  <si>
    <t xml:space="preserve">Advance360 </t>
  </si>
  <si>
    <t>Enter the number of usernames you would like to have</t>
  </si>
  <si>
    <t>Recommended Company Access Plan based on the information entered above</t>
  </si>
  <si>
    <t>Recommended Plan</t>
  </si>
  <si>
    <t>$1,000 - $7,000 per plan</t>
  </si>
  <si>
    <t>Company Access Plan</t>
  </si>
  <si>
    <r>
      <t>AHOU is dedicated to increasing membership engagement and access to underwriter education.  To help facilitate these goals, AHOU plans to empower its membership by allowing members and companies to decide how they would like to interact with the Association.  When renewing your AHOU membership for 2020, you may have the option of purchasing an individual membership or a company access plan.  Beginning in 2020, both membership options will provide you with</t>
    </r>
    <r>
      <rPr>
        <b/>
        <sz val="11"/>
        <color theme="1"/>
        <rFont val="Roboto"/>
      </rPr>
      <t xml:space="preserve"> FREE</t>
    </r>
    <r>
      <rPr>
        <sz val="11"/>
        <color theme="1"/>
        <rFont val="Roboto"/>
      </rPr>
      <t xml:space="preserve"> access to all Advance360 webinars.  </t>
    </r>
  </si>
  <si>
    <t>Plan</t>
  </si>
  <si>
    <t># Members/Usernames</t>
  </si>
  <si>
    <t># OTR Subscriptions</t>
  </si>
  <si>
    <t>Company Access Plan A</t>
  </si>
  <si>
    <t>Company Access Plan B</t>
  </si>
  <si>
    <t>Company Access Plan C</t>
  </si>
  <si>
    <t>Company Access Plan D</t>
  </si>
  <si>
    <t>up to 10</t>
  </si>
  <si>
    <t>11-50</t>
  </si>
  <si>
    <t>51-100</t>
  </si>
  <si>
    <t>101-150</t>
  </si>
  <si>
    <t># Conference Discounts</t>
  </si>
  <si>
    <t>Instructions</t>
  </si>
  <si>
    <t xml:space="preserve"> Select an option from the drop down menu</t>
  </si>
  <si>
    <t>Current # of AHOU Individual  members</t>
  </si>
  <si>
    <t>Cost of engagement</t>
  </si>
  <si>
    <t>AHOU members will vote on a new membership structure.  This membership structure will include four company access plans.  The company access plans are designed to allow companies to provide AHOU membership to underwriters of all levels.</t>
  </si>
  <si>
    <t xml:space="preserve">This calculator is designed to help you identify which membership level is the best fit for you and your company.  Enter information in the gray cells (C17, C18, and C21).  Based on this information the calculator will recommend an Access Plan and provide information on the cost differential between purchasing an Access Plan and an individual membership. </t>
  </si>
  <si>
    <t>$250 per person</t>
  </si>
  <si>
    <t>Overview - DRAFT</t>
  </si>
  <si>
    <t>2020 AHOU Membership Calculator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</si>
</sst>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8" x14ac:knownFonts="1">
    <font>
      <sz val="11"/>
      <color theme="1"/>
      <name val="Calibri"/>
      <family val="2"/>
      <scheme val="minor"/>
    </font>
    <font>
      <b/>
      <sz val="14"/>
      <color theme="0"/>
      <name val="Calibri"/>
      <family val="2"/>
      <scheme val="minor"/>
    </font>
    <font>
      <sz val="11"/>
      <color theme="1"/>
      <name val="Roboto"/>
    </font>
    <font>
      <b/>
      <sz val="14"/>
      <color theme="0"/>
      <name val="Roboto"/>
    </font>
    <font>
      <b/>
      <sz val="18"/>
      <color theme="0"/>
      <name val="Roboto"/>
    </font>
    <font>
      <b/>
      <sz val="18"/>
      <color theme="0"/>
      <name val="Calibri"/>
      <family val="2"/>
      <scheme val="minor"/>
    </font>
    <font>
      <b/>
      <sz val="14"/>
      <color rgb="FF658D1B"/>
      <name val="Roboto"/>
    </font>
    <font>
      <b/>
      <sz val="11"/>
      <color theme="1"/>
      <name val="Roboto"/>
    </font>
    <font>
      <b/>
      <sz val="14"/>
      <color rgb="FF658D1B"/>
      <name val="Calibri"/>
      <family val="2"/>
      <scheme val="minor"/>
    </font>
    <font>
      <sz val="18"/>
      <color theme="0"/>
      <name val="Roboto"/>
    </font>
    <font>
      <sz val="14"/>
      <color rgb="FF658D1B"/>
      <name val="Roboto"/>
    </font>
    <font>
      <b/>
      <sz val="18"/>
      <color theme="1"/>
      <name val="Roboto"/>
    </font>
    <font>
      <b/>
      <sz val="18"/>
      <color theme="1"/>
      <name val="Calibri"/>
      <family val="2"/>
      <scheme val="minor"/>
    </font>
    <font>
      <sz val="14"/>
      <color theme="1"/>
      <name val="Roboto"/>
    </font>
    <font>
      <b/>
      <sz val="14"/>
      <color theme="1"/>
      <name val="Calibri"/>
      <family val="2"/>
      <scheme val="minor"/>
    </font>
    <font>
      <sz val="18"/>
      <color theme="1"/>
      <name val="Roboto"/>
    </font>
    <font>
      <sz val="18"/>
      <color theme="1"/>
      <name val="Calibri"/>
      <family val="2"/>
      <scheme val="minor"/>
    </font>
    <font>
      <sz val="14"/>
      <color rgb="FF658D1B"/>
      <name val="Calibri"/>
      <family val="2"/>
      <scheme val="minor"/>
    </font>
  </fonts>
  <fills count="6">
    <fill>
      <patternFill patternType="none"/>
    </fill>
    <fill>
      <patternFill patternType="gray125"/>
    </fill>
    <fill>
      <patternFill patternType="solid">
        <fgColor rgb="FF6E2B62"/>
        <bgColor indexed="64"/>
      </patternFill>
    </fill>
    <fill>
      <patternFill patternType="solid">
        <fgColor theme="0"/>
        <bgColor indexed="64"/>
      </patternFill>
    </fill>
    <fill>
      <patternFill patternType="solid">
        <fgColor rgb="FF658D1B"/>
        <bgColor indexed="64"/>
      </patternFill>
    </fill>
    <fill>
      <patternFill patternType="solid">
        <fgColor theme="2"/>
        <bgColor indexed="64"/>
      </patternFill>
    </fill>
  </fills>
  <borders count="7">
    <border>
      <left/>
      <right/>
      <top/>
      <bottom/>
      <diagonal/>
    </border>
    <border>
      <left/>
      <right/>
      <top/>
      <bottom style="medium">
        <color rgb="FF658D1B"/>
      </bottom>
      <diagonal/>
    </border>
    <border>
      <left style="medium">
        <color rgb="FF658D1B"/>
      </left>
      <right style="medium">
        <color rgb="FF658D1B"/>
      </right>
      <top style="medium">
        <color rgb="FF658D1B"/>
      </top>
      <bottom style="medium">
        <color rgb="FF658D1B"/>
      </bottom>
      <diagonal/>
    </border>
    <border>
      <left/>
      <right style="medium">
        <color rgb="FF658D1B"/>
      </right>
      <top/>
      <bottom/>
      <diagonal/>
    </border>
    <border>
      <left/>
      <right/>
      <top style="medium">
        <color rgb="FF658D1B"/>
      </top>
      <bottom/>
      <diagonal/>
    </border>
    <border>
      <left style="medium">
        <color rgb="FF658D1B"/>
      </left>
      <right/>
      <top/>
      <bottom/>
      <diagonal/>
    </border>
    <border>
      <left style="medium">
        <color rgb="FF658D1B"/>
      </left>
      <right style="medium">
        <color rgb="FF658D1B"/>
      </right>
      <top/>
      <bottom style="medium">
        <color rgb="FF658D1B"/>
      </bottom>
      <diagonal/>
    </border>
  </borders>
  <cellStyleXfs count="1">
    <xf numFmtId="0" fontId="0" fillId="0" borderId="0"/>
  </cellStyleXfs>
  <cellXfs count="77">
    <xf numFmtId="0" fontId="0" fillId="0" borderId="0" xfId="0"/>
    <xf numFmtId="0" fontId="5" fillId="3" borderId="0" xfId="0" applyFont="1" applyFill="1" applyProtection="1">
      <protection locked="0"/>
    </xf>
    <xf numFmtId="0" fontId="5" fillId="0" borderId="0" xfId="0" applyFont="1" applyProtection="1">
      <protection locked="0"/>
    </xf>
    <xf numFmtId="0" fontId="12" fillId="3" borderId="0" xfId="0" applyFont="1" applyFill="1" applyProtection="1">
      <protection locked="0"/>
    </xf>
    <xf numFmtId="0" fontId="14" fillId="3" borderId="0" xfId="0" applyFont="1" applyFill="1" applyProtection="1">
      <protection locked="0"/>
    </xf>
    <xf numFmtId="0" fontId="14" fillId="3" borderId="0" xfId="0" applyFont="1" applyFill="1" applyAlignment="1" applyProtection="1">
      <protection locked="0"/>
    </xf>
    <xf numFmtId="0" fontId="16" fillId="3" borderId="0" xfId="0" applyFont="1" applyFill="1" applyProtection="1">
      <protection locked="0"/>
    </xf>
    <xf numFmtId="0" fontId="6" fillId="3" borderId="1" xfId="0" applyFont="1" applyFill="1" applyBorder="1" applyAlignment="1" applyProtection="1">
      <protection locked="0"/>
    </xf>
    <xf numFmtId="0" fontId="8" fillId="3" borderId="0" xfId="0" applyFont="1" applyFill="1" applyProtection="1">
      <protection locked="0"/>
    </xf>
    <xf numFmtId="0" fontId="17" fillId="3" borderId="0" xfId="0" applyFont="1" applyFill="1" applyProtection="1">
      <protection locked="0"/>
    </xf>
    <xf numFmtId="0" fontId="2" fillId="3" borderId="0" xfId="0" applyFont="1" applyFill="1" applyAlignment="1" applyProtection="1">
      <protection locked="0"/>
    </xf>
    <xf numFmtId="0" fontId="2" fillId="5" borderId="2" xfId="0" applyFont="1" applyFill="1" applyBorder="1" applyAlignment="1" applyProtection="1">
      <alignment horizontal="center" vertical="center"/>
      <protection locked="0"/>
    </xf>
    <xf numFmtId="0" fontId="2" fillId="3" borderId="4" xfId="0" applyFont="1" applyFill="1" applyBorder="1" applyAlignment="1" applyProtection="1">
      <protection locked="0"/>
    </xf>
    <xf numFmtId="0" fontId="0" fillId="3" borderId="0" xfId="0" applyFont="1" applyFill="1" applyProtection="1">
      <protection locked="0"/>
    </xf>
    <xf numFmtId="0" fontId="2" fillId="5" borderId="2" xfId="0" applyFont="1" applyFill="1" applyBorder="1" applyAlignment="1" applyProtection="1">
      <alignment horizontal="center" vertical="center" wrapText="1"/>
      <protection locked="0"/>
    </xf>
    <xf numFmtId="0" fontId="0" fillId="3" borderId="0" xfId="0" applyFill="1" applyProtection="1">
      <protection locked="0"/>
    </xf>
    <xf numFmtId="0" fontId="0" fillId="0" borderId="0" xfId="0" applyProtection="1">
      <protection locked="0"/>
    </xf>
    <xf numFmtId="0" fontId="2" fillId="3" borderId="0" xfId="0" applyFont="1" applyFill="1" applyProtection="1">
      <protection locked="0"/>
    </xf>
    <xf numFmtId="0" fontId="2" fillId="5" borderId="2" xfId="0" applyFont="1" applyFill="1" applyBorder="1" applyAlignment="1" applyProtection="1">
      <alignment horizontal="center"/>
      <protection locked="0"/>
    </xf>
    <xf numFmtId="0" fontId="6" fillId="3" borderId="0" xfId="0" applyFont="1" applyFill="1" applyProtection="1">
      <protection locked="0"/>
    </xf>
    <xf numFmtId="0" fontId="6" fillId="3" borderId="4" xfId="0" applyFont="1" applyFill="1" applyBorder="1" applyProtection="1">
      <protection locked="0"/>
    </xf>
    <xf numFmtId="0" fontId="8" fillId="0" borderId="0" xfId="0" applyFont="1" applyProtection="1">
      <protection locked="0"/>
    </xf>
    <xf numFmtId="0" fontId="7" fillId="3" borderId="1" xfId="0" applyFont="1" applyFill="1" applyBorder="1" applyAlignment="1" applyProtection="1">
      <alignment horizontal="center"/>
      <protection locked="0"/>
    </xf>
    <xf numFmtId="0" fontId="2" fillId="3" borderId="0" xfId="0" applyFont="1" applyFill="1" applyBorder="1" applyProtection="1">
      <protection locked="0"/>
    </xf>
    <xf numFmtId="164" fontId="2" fillId="3" borderId="0" xfId="0" applyNumberFormat="1" applyFont="1" applyFill="1" applyAlignment="1" applyProtection="1">
      <alignment horizontal="center"/>
      <protection locked="0"/>
    </xf>
    <xf numFmtId="6" fontId="2" fillId="3" borderId="0" xfId="0" applyNumberFormat="1" applyFont="1" applyFill="1" applyAlignment="1" applyProtection="1">
      <alignment horizontal="center"/>
      <protection locked="0"/>
    </xf>
    <xf numFmtId="164" fontId="2" fillId="3" borderId="0" xfId="0" quotePrefix="1" applyNumberFormat="1" applyFont="1" applyFill="1" applyAlignment="1" applyProtection="1">
      <alignment horizontal="center"/>
      <protection locked="0"/>
    </xf>
    <xf numFmtId="0" fontId="0" fillId="3" borderId="1" xfId="0" applyFill="1" applyBorder="1" applyProtection="1">
      <protection locked="0"/>
    </xf>
    <xf numFmtId="0" fontId="6" fillId="3" borderId="0" xfId="0" applyFont="1" applyFill="1" applyBorder="1" applyAlignment="1" applyProtection="1">
      <protection locked="0"/>
    </xf>
    <xf numFmtId="0" fontId="7" fillId="3" borderId="4" xfId="0" applyFont="1" applyFill="1" applyBorder="1" applyAlignment="1" applyProtection="1">
      <alignment wrapText="1"/>
      <protection locked="0"/>
    </xf>
    <xf numFmtId="0" fontId="2" fillId="3" borderId="0" xfId="0" applyFont="1" applyFill="1" applyAlignment="1" applyProtection="1">
      <alignment horizontal="right"/>
      <protection locked="0"/>
    </xf>
    <xf numFmtId="0" fontId="0" fillId="0" borderId="0" xfId="0" applyFill="1" applyProtection="1">
      <protection locked="0"/>
    </xf>
    <xf numFmtId="0" fontId="3" fillId="4" borderId="0" xfId="0" applyFont="1" applyFill="1" applyProtection="1">
      <protection locked="0"/>
    </xf>
    <xf numFmtId="0" fontId="1" fillId="3" borderId="0" xfId="0" applyFont="1" applyFill="1" applyProtection="1">
      <protection locked="0"/>
    </xf>
    <xf numFmtId="0" fontId="0" fillId="3" borderId="0" xfId="0" applyFill="1" applyAlignment="1" applyProtection="1">
      <alignment horizontal="right"/>
      <protection locked="0"/>
    </xf>
    <xf numFmtId="0" fontId="0" fillId="3" borderId="0" xfId="0" applyFill="1" applyAlignment="1" applyProtection="1">
      <alignment horizontal="center"/>
      <protection locked="0"/>
    </xf>
    <xf numFmtId="164" fontId="0" fillId="3" borderId="0" xfId="0" applyNumberFormat="1" applyFill="1" applyProtection="1">
      <protection locked="0"/>
    </xf>
    <xf numFmtId="0" fontId="2" fillId="3" borderId="2"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5" xfId="0" applyFont="1" applyFill="1" applyBorder="1" applyAlignment="1" applyProtection="1">
      <alignment horizontal="center"/>
    </xf>
    <xf numFmtId="0" fontId="7" fillId="3" borderId="4" xfId="0" applyFont="1" applyFill="1" applyBorder="1" applyAlignment="1" applyProtection="1">
      <alignment horizontal="center" vertical="center"/>
    </xf>
    <xf numFmtId="0" fontId="2" fillId="3" borderId="0" xfId="0" quotePrefix="1" applyFont="1" applyFill="1" applyAlignment="1" applyProtection="1">
      <alignment horizontal="center"/>
    </xf>
    <xf numFmtId="0" fontId="2" fillId="3" borderId="0" xfId="0" applyFont="1" applyFill="1" applyAlignment="1" applyProtection="1">
      <alignment horizontal="center"/>
    </xf>
    <xf numFmtId="164" fontId="2" fillId="3" borderId="0" xfId="0" quotePrefix="1" applyNumberFormat="1" applyFont="1" applyFill="1" applyAlignment="1" applyProtection="1">
      <alignment horizontal="center"/>
    </xf>
    <xf numFmtId="164" fontId="2" fillId="3" borderId="0" xfId="0" applyNumberFormat="1" applyFont="1" applyFill="1" applyAlignment="1" applyProtection="1">
      <alignment horizontal="center"/>
    </xf>
    <xf numFmtId="6" fontId="2" fillId="3" borderId="0" xfId="0" applyNumberFormat="1" applyFont="1" applyFill="1" applyAlignment="1" applyProtection="1">
      <alignment horizontal="center"/>
    </xf>
    <xf numFmtId="164" fontId="3" fillId="4" borderId="0" xfId="0" applyNumberFormat="1" applyFont="1" applyFill="1" applyAlignment="1" applyProtection="1">
      <alignment horizontal="center"/>
    </xf>
    <xf numFmtId="0" fontId="4" fillId="2" borderId="0" xfId="0" applyFont="1" applyFill="1" applyAlignment="1" applyProtection="1"/>
    <xf numFmtId="0" fontId="11" fillId="3" borderId="0" xfId="0" applyFont="1" applyFill="1" applyAlignment="1" applyProtection="1"/>
    <xf numFmtId="0" fontId="2" fillId="3" borderId="0" xfId="0" applyFont="1" applyFill="1" applyAlignment="1" applyProtection="1">
      <alignment horizontal="left" wrapText="1"/>
    </xf>
    <xf numFmtId="0" fontId="2" fillId="3" borderId="0" xfId="0" applyFont="1" applyFill="1" applyAlignment="1" applyProtection="1">
      <alignment horizontal="left" wrapText="1"/>
    </xf>
    <xf numFmtId="0" fontId="6" fillId="3" borderId="1" xfId="0" applyFont="1" applyFill="1" applyBorder="1" applyAlignment="1" applyProtection="1">
      <alignment horizontal="left" wrapText="1"/>
    </xf>
    <xf numFmtId="0" fontId="13" fillId="3" borderId="1" xfId="0" applyFont="1" applyFill="1" applyBorder="1" applyAlignment="1" applyProtection="1">
      <alignment horizontal="left" wrapText="1"/>
    </xf>
    <xf numFmtId="0" fontId="13" fillId="3" borderId="0" xfId="0" applyFont="1" applyFill="1" applyAlignment="1" applyProtection="1">
      <alignment horizontal="left" wrapText="1"/>
    </xf>
    <xf numFmtId="0" fontId="13" fillId="3" borderId="0" xfId="0" applyFont="1" applyFill="1" applyBorder="1" applyAlignment="1" applyProtection="1"/>
    <xf numFmtId="0" fontId="2" fillId="3" borderId="4"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7" fillId="3" borderId="0" xfId="0" applyFont="1" applyFill="1" applyBorder="1" applyAlignment="1" applyProtection="1">
      <alignment horizontal="center" wrapText="1"/>
    </xf>
    <xf numFmtId="0" fontId="2" fillId="3" borderId="0" xfId="0" applyFont="1" applyFill="1" applyBorder="1" applyAlignment="1" applyProtection="1">
      <alignment horizontal="left" wrapText="1"/>
    </xf>
    <xf numFmtId="0" fontId="2" fillId="3" borderId="0" xfId="0" applyFont="1" applyFill="1" applyBorder="1" applyAlignment="1" applyProtection="1">
      <alignment horizontal="center" wrapText="1"/>
    </xf>
    <xf numFmtId="17" fontId="2" fillId="3" borderId="0" xfId="0" quotePrefix="1" applyNumberFormat="1" applyFont="1" applyFill="1" applyBorder="1" applyAlignment="1" applyProtection="1">
      <alignment horizontal="center" wrapText="1"/>
    </xf>
    <xf numFmtId="0" fontId="2" fillId="3" borderId="0" xfId="0" quotePrefix="1" applyFont="1" applyFill="1" applyBorder="1" applyAlignment="1" applyProtection="1">
      <alignment horizontal="center" wrapText="1"/>
    </xf>
    <xf numFmtId="0" fontId="15" fillId="3" borderId="0" xfId="0" applyFont="1" applyFill="1" applyAlignment="1" applyProtection="1"/>
    <xf numFmtId="0" fontId="15" fillId="3" borderId="0" xfId="0" applyFont="1" applyFill="1" applyBorder="1" applyAlignment="1" applyProtection="1"/>
    <xf numFmtId="0" fontId="6" fillId="3" borderId="1" xfId="0" applyFont="1" applyFill="1" applyBorder="1" applyAlignment="1" applyProtection="1"/>
    <xf numFmtId="0" fontId="10" fillId="3" borderId="0" xfId="0" applyFont="1" applyFill="1" applyAlignment="1" applyProtection="1"/>
    <xf numFmtId="0" fontId="2" fillId="3" borderId="0" xfId="0" applyFont="1" applyFill="1" applyAlignment="1" applyProtection="1"/>
    <xf numFmtId="0" fontId="9" fillId="3" borderId="1" xfId="0" applyFont="1" applyFill="1" applyBorder="1" applyAlignment="1" applyProtection="1"/>
    <xf numFmtId="0" fontId="9" fillId="3" borderId="0" xfId="0" applyFont="1" applyFill="1" applyAlignment="1" applyProtection="1"/>
    <xf numFmtId="0" fontId="2" fillId="3" borderId="0" xfId="0" applyFont="1" applyFill="1" applyAlignment="1" applyProtection="1">
      <alignment vertical="center"/>
    </xf>
    <xf numFmtId="0" fontId="6" fillId="3" borderId="1" xfId="0" applyFont="1" applyFill="1" applyBorder="1" applyAlignment="1" applyProtection="1">
      <alignment horizontal="left"/>
    </xf>
    <xf numFmtId="0" fontId="2" fillId="3" borderId="0" xfId="0" applyFont="1" applyFill="1" applyAlignment="1" applyProtection="1">
      <alignment horizontal="left"/>
    </xf>
    <xf numFmtId="0" fontId="2" fillId="3" borderId="3" xfId="0" applyFont="1" applyFill="1" applyBorder="1" applyAlignment="1" applyProtection="1">
      <alignment horizontal="left"/>
    </xf>
    <xf numFmtId="0" fontId="6" fillId="3" borderId="0" xfId="0" applyFont="1" applyFill="1" applyAlignment="1" applyProtection="1">
      <alignment horizontal="left"/>
    </xf>
    <xf numFmtId="0" fontId="2" fillId="3" borderId="0" xfId="0" applyFont="1" applyFill="1" applyProtection="1"/>
    <xf numFmtId="0" fontId="2" fillId="3" borderId="5" xfId="0" applyFont="1" applyFill="1" applyBorder="1" applyProtection="1"/>
    <xf numFmtId="0" fontId="6" fillId="3" borderId="0" xfId="0" applyFont="1" applyFill="1" applyProtection="1"/>
  </cellXfs>
  <cellStyles count="1">
    <cellStyle name="Normal" xfId="0" builtinId="0"/>
  </cellStyles>
  <dxfs count="0"/>
  <tableStyles count="0" defaultTableStyle="TableStyleMedium2" defaultPivotStyle="PivotStyleLight16"/>
  <colors>
    <mruColors>
      <color rgb="FF658D1B"/>
      <color rgb="FF6E2B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E71EC-379B-4A76-AC85-E9865711B20C}">
  <sheetPr>
    <tabColor rgb="FF6E2B62"/>
    <pageSetUpPr fitToPage="1"/>
  </sheetPr>
  <dimension ref="A1:T88"/>
  <sheetViews>
    <sheetView tabSelected="1" zoomScale="90" zoomScaleNormal="90" workbookViewId="0">
      <selection activeCell="C25" sqref="C25"/>
    </sheetView>
  </sheetViews>
  <sheetFormatPr defaultColWidth="8.7265625" defaultRowHeight="14.5" x14ac:dyDescent="0.35"/>
  <cols>
    <col min="1" max="1" width="2.453125" style="16" customWidth="1"/>
    <col min="2" max="2" width="38.81640625" style="16" customWidth="1"/>
    <col min="3" max="5" width="29.81640625" style="16" customWidth="1"/>
    <col min="6" max="16384" width="8.7265625" style="16"/>
  </cols>
  <sheetData>
    <row r="1" spans="1:20" s="2" customFormat="1" ht="25.5" x14ac:dyDescent="0.65">
      <c r="A1" s="47" t="s">
        <v>48</v>
      </c>
      <c r="B1" s="47"/>
      <c r="C1" s="47"/>
      <c r="D1" s="47"/>
      <c r="E1" s="47"/>
      <c r="F1" s="1"/>
      <c r="G1" s="1"/>
      <c r="H1" s="1"/>
      <c r="I1" s="1"/>
      <c r="J1" s="1"/>
      <c r="K1" s="1"/>
      <c r="L1" s="1"/>
      <c r="M1" s="1"/>
      <c r="N1" s="1"/>
      <c r="O1" s="1"/>
      <c r="P1" s="1"/>
      <c r="Q1" s="1"/>
      <c r="R1" s="1"/>
      <c r="S1" s="1"/>
      <c r="T1" s="1"/>
    </row>
    <row r="2" spans="1:20" s="3" customFormat="1" ht="69" customHeight="1" x14ac:dyDescent="0.65">
      <c r="A2" s="48"/>
      <c r="B2" s="49" t="s">
        <v>28</v>
      </c>
      <c r="C2" s="49"/>
      <c r="D2" s="49"/>
      <c r="E2" s="49"/>
    </row>
    <row r="3" spans="1:20" s="3" customFormat="1" ht="20.149999999999999" customHeight="1" x14ac:dyDescent="0.65">
      <c r="A3" s="48"/>
      <c r="B3" s="50"/>
      <c r="C3" s="50"/>
      <c r="D3" s="50"/>
      <c r="E3" s="50"/>
    </row>
    <row r="4" spans="1:20" s="4" customFormat="1" ht="20.149999999999999" customHeight="1" thickBot="1" x14ac:dyDescent="0.55000000000000004">
      <c r="A4" s="51"/>
      <c r="B4" s="51" t="s">
        <v>27</v>
      </c>
      <c r="C4" s="52"/>
      <c r="D4" s="53"/>
      <c r="E4" s="52"/>
    </row>
    <row r="5" spans="1:20" s="5" customFormat="1" ht="53.15" customHeight="1" x14ac:dyDescent="0.5">
      <c r="A5" s="54"/>
      <c r="B5" s="55" t="s">
        <v>45</v>
      </c>
      <c r="C5" s="55"/>
      <c r="D5" s="55"/>
      <c r="E5" s="55"/>
    </row>
    <row r="6" spans="1:20" s="5" customFormat="1" ht="20.149999999999999" customHeight="1" x14ac:dyDescent="0.5">
      <c r="A6" s="54"/>
      <c r="B6" s="56" t="s">
        <v>29</v>
      </c>
      <c r="C6" s="57" t="s">
        <v>30</v>
      </c>
      <c r="D6" s="57" t="s">
        <v>31</v>
      </c>
      <c r="E6" s="57" t="s">
        <v>40</v>
      </c>
    </row>
    <row r="7" spans="1:20" s="5" customFormat="1" ht="20.149999999999999" customHeight="1" x14ac:dyDescent="0.5">
      <c r="A7" s="54"/>
      <c r="B7" s="58" t="s">
        <v>32</v>
      </c>
      <c r="C7" s="59" t="s">
        <v>36</v>
      </c>
      <c r="D7" s="59">
        <v>2</v>
      </c>
      <c r="E7" s="59">
        <v>2</v>
      </c>
    </row>
    <row r="8" spans="1:20" s="5" customFormat="1" ht="20.149999999999999" customHeight="1" x14ac:dyDescent="0.5">
      <c r="A8" s="54"/>
      <c r="B8" s="58" t="s">
        <v>33</v>
      </c>
      <c r="C8" s="60" t="s">
        <v>37</v>
      </c>
      <c r="D8" s="59">
        <v>10</v>
      </c>
      <c r="E8" s="59">
        <v>10</v>
      </c>
    </row>
    <row r="9" spans="1:20" s="5" customFormat="1" ht="20.149999999999999" customHeight="1" x14ac:dyDescent="0.5">
      <c r="A9" s="54"/>
      <c r="B9" s="58" t="s">
        <v>34</v>
      </c>
      <c r="C9" s="61" t="s">
        <v>38</v>
      </c>
      <c r="D9" s="59">
        <v>20</v>
      </c>
      <c r="E9" s="59">
        <v>20</v>
      </c>
    </row>
    <row r="10" spans="1:20" s="5" customFormat="1" ht="20.149999999999999" customHeight="1" x14ac:dyDescent="0.5">
      <c r="A10" s="54"/>
      <c r="B10" s="58" t="s">
        <v>35</v>
      </c>
      <c r="C10" s="61" t="s">
        <v>39</v>
      </c>
      <c r="D10" s="59">
        <v>30</v>
      </c>
      <c r="E10" s="59">
        <v>30</v>
      </c>
    </row>
    <row r="11" spans="1:20" s="6" customFormat="1" ht="25.5" x14ac:dyDescent="0.65">
      <c r="A11" s="62"/>
      <c r="B11" s="63"/>
      <c r="C11" s="62"/>
      <c r="D11" s="63"/>
      <c r="E11" s="62"/>
    </row>
    <row r="12" spans="1:20" s="2" customFormat="1" ht="25.5" x14ac:dyDescent="0.65">
      <c r="A12" s="47" t="s">
        <v>49</v>
      </c>
      <c r="B12" s="47"/>
      <c r="C12" s="47"/>
      <c r="D12" s="47"/>
      <c r="E12" s="47"/>
      <c r="F12" s="1"/>
      <c r="G12" s="1"/>
      <c r="H12" s="1"/>
      <c r="I12" s="1"/>
      <c r="J12" s="1"/>
      <c r="K12" s="1"/>
      <c r="L12" s="1"/>
      <c r="M12" s="1"/>
      <c r="N12" s="1"/>
      <c r="O12" s="1"/>
      <c r="P12" s="1"/>
      <c r="Q12" s="1"/>
      <c r="R12" s="1"/>
      <c r="S12" s="1"/>
      <c r="T12" s="1"/>
    </row>
    <row r="13" spans="1:20" s="8" customFormat="1" ht="20" thickBot="1" x14ac:dyDescent="0.55000000000000004">
      <c r="A13" s="64" t="s">
        <v>41</v>
      </c>
      <c r="B13" s="64"/>
      <c r="C13" s="64"/>
      <c r="D13" s="64"/>
      <c r="E13" s="64"/>
    </row>
    <row r="14" spans="1:20" s="9" customFormat="1" ht="52.5" customHeight="1" x14ac:dyDescent="0.5">
      <c r="A14" s="65"/>
      <c r="B14" s="55" t="s">
        <v>46</v>
      </c>
      <c r="C14" s="55"/>
      <c r="D14" s="55"/>
      <c r="E14" s="55"/>
    </row>
    <row r="15" spans="1:20" s="9" customFormat="1" ht="19.5" x14ac:dyDescent="0.5">
      <c r="A15" s="65"/>
      <c r="B15" s="66"/>
      <c r="C15" s="65"/>
      <c r="D15" s="65"/>
      <c r="E15" s="65"/>
    </row>
    <row r="16" spans="1:20" s="1" customFormat="1" ht="20.149999999999999" customHeight="1" thickBot="1" x14ac:dyDescent="0.7">
      <c r="A16" s="64" t="s">
        <v>13</v>
      </c>
      <c r="B16" s="67"/>
      <c r="C16" s="67"/>
      <c r="D16" s="67"/>
      <c r="E16" s="68"/>
    </row>
    <row r="17" spans="1:20" s="13" customFormat="1" ht="30" customHeight="1" thickBot="1" x14ac:dyDescent="0.45">
      <c r="A17" s="10"/>
      <c r="B17" s="69" t="s">
        <v>43</v>
      </c>
      <c r="C17" s="11">
        <v>200</v>
      </c>
      <c r="D17" s="69" t="s">
        <v>21</v>
      </c>
      <c r="E17" s="12"/>
    </row>
    <row r="18" spans="1:20" s="13" customFormat="1" ht="30" customHeight="1" thickBot="1" x14ac:dyDescent="0.45">
      <c r="A18" s="10"/>
      <c r="B18" s="69" t="s">
        <v>14</v>
      </c>
      <c r="C18" s="14" t="s">
        <v>18</v>
      </c>
      <c r="D18" s="69" t="s">
        <v>42</v>
      </c>
      <c r="E18" s="10"/>
    </row>
    <row r="19" spans="1:20" s="13" customFormat="1" ht="20.149999999999999" customHeight="1" x14ac:dyDescent="0.4">
      <c r="A19" s="10"/>
      <c r="B19" s="10"/>
      <c r="C19" s="12"/>
      <c r="D19" s="10"/>
      <c r="E19" s="10"/>
    </row>
    <row r="20" spans="1:20" ht="20.149999999999999" customHeight="1" thickBot="1" x14ac:dyDescent="0.55000000000000004">
      <c r="A20" s="70" t="s">
        <v>0</v>
      </c>
      <c r="B20" s="70"/>
      <c r="C20" s="70"/>
      <c r="D20" s="70"/>
      <c r="E20" s="70"/>
      <c r="F20" s="15"/>
      <c r="G20" s="15"/>
      <c r="H20" s="15"/>
      <c r="I20" s="15"/>
      <c r="J20" s="15"/>
      <c r="K20" s="15"/>
      <c r="L20" s="15"/>
      <c r="M20" s="15"/>
      <c r="N20" s="15"/>
      <c r="O20" s="15"/>
      <c r="P20" s="15"/>
      <c r="Q20" s="15"/>
      <c r="R20" s="15"/>
      <c r="S20" s="15"/>
      <c r="T20" s="15"/>
    </row>
    <row r="21" spans="1:20" ht="20.149999999999999" customHeight="1" thickBot="1" x14ac:dyDescent="0.45">
      <c r="A21" s="17"/>
      <c r="B21" s="71" t="s">
        <v>1</v>
      </c>
      <c r="C21" s="18">
        <v>101</v>
      </c>
      <c r="D21" s="74" t="s">
        <v>23</v>
      </c>
      <c r="E21" s="17"/>
      <c r="F21" s="15"/>
      <c r="G21" s="15"/>
      <c r="H21" s="15"/>
      <c r="I21" s="15"/>
      <c r="J21" s="15"/>
      <c r="K21" s="15"/>
      <c r="L21" s="15"/>
      <c r="M21" s="15"/>
      <c r="N21" s="15"/>
      <c r="O21" s="15"/>
      <c r="P21" s="15"/>
      <c r="Q21" s="15"/>
      <c r="R21" s="15"/>
      <c r="S21" s="15"/>
      <c r="T21" s="15"/>
    </row>
    <row r="22" spans="1:20" ht="20.149999999999999" customHeight="1" thickBot="1" x14ac:dyDescent="0.45">
      <c r="A22" s="17"/>
      <c r="B22" s="71" t="s">
        <v>2</v>
      </c>
      <c r="C22" s="37" t="str">
        <f>IF(OR(AND(C21&gt;100)),"30",IF(OR(AND(C21&gt;50)),"20",IF(OR(AND(C21&gt;10)),"10",IF(OR(AND(C21&gt;1)),"2"))))</f>
        <v>30</v>
      </c>
      <c r="D22" s="75"/>
      <c r="E22" s="17"/>
      <c r="F22" s="15"/>
      <c r="G22" s="15"/>
      <c r="H22" s="15"/>
      <c r="I22" s="15"/>
      <c r="J22" s="15"/>
      <c r="K22" s="15"/>
      <c r="L22" s="15"/>
      <c r="M22" s="15"/>
      <c r="N22" s="15"/>
      <c r="O22" s="15"/>
      <c r="P22" s="15"/>
      <c r="Q22" s="15"/>
      <c r="R22" s="15"/>
      <c r="S22" s="15"/>
      <c r="T22" s="15"/>
    </row>
    <row r="23" spans="1:20" ht="20.149999999999999" customHeight="1" thickBot="1" x14ac:dyDescent="0.45">
      <c r="A23" s="17"/>
      <c r="B23" s="71" t="s">
        <v>11</v>
      </c>
      <c r="C23" s="38" t="str">
        <f>IF(OR(AND(C21&gt;100)),"30",IF(OR(AND(C21&gt;50)),"20",IF(OR(AND(C21&gt;10)),"10",IF(OR(AND(C21&gt;1)),"2"))))</f>
        <v>30</v>
      </c>
      <c r="D23" s="75"/>
      <c r="E23" s="17"/>
      <c r="F23" s="15"/>
      <c r="G23" s="15"/>
      <c r="H23" s="15"/>
      <c r="I23" s="15"/>
      <c r="J23" s="15"/>
      <c r="K23" s="15"/>
      <c r="L23" s="15"/>
      <c r="M23" s="15"/>
      <c r="N23" s="15"/>
      <c r="O23" s="15"/>
      <c r="P23" s="15"/>
      <c r="Q23" s="15"/>
      <c r="R23" s="15"/>
      <c r="S23" s="15"/>
      <c r="T23" s="15"/>
    </row>
    <row r="24" spans="1:20" ht="20.149999999999999" customHeight="1" thickBot="1" x14ac:dyDescent="0.45">
      <c r="A24" s="17"/>
      <c r="B24" s="72" t="s">
        <v>12</v>
      </c>
      <c r="C24" s="39" t="str">
        <f>IF(OR(AND(C21&gt;100)),"30",IF(OR(AND(C21&gt;50)),"20",IF(OR(AND(C21&gt;10)),"10",IF(OR(AND(C21&gt;1)),"2"))))</f>
        <v>30</v>
      </c>
      <c r="D24" s="75"/>
      <c r="E24" s="17"/>
      <c r="F24" s="15"/>
      <c r="G24" s="15"/>
      <c r="H24" s="15"/>
      <c r="I24" s="15"/>
      <c r="J24" s="15"/>
      <c r="K24" s="15"/>
      <c r="L24" s="15"/>
      <c r="M24" s="15"/>
      <c r="N24" s="15"/>
      <c r="O24" s="15"/>
      <c r="P24" s="15"/>
      <c r="Q24" s="15"/>
      <c r="R24" s="15"/>
      <c r="S24" s="15"/>
      <c r="T24" s="15"/>
    </row>
    <row r="25" spans="1:20" s="21" customFormat="1" ht="20.149999999999999" customHeight="1" x14ac:dyDescent="0.5">
      <c r="A25" s="19"/>
      <c r="B25" s="73"/>
      <c r="C25" s="20"/>
      <c r="D25" s="76"/>
      <c r="E25" s="19"/>
      <c r="F25" s="8"/>
      <c r="G25" s="8"/>
      <c r="H25" s="8"/>
      <c r="I25" s="8"/>
      <c r="J25" s="8"/>
      <c r="K25" s="8"/>
      <c r="L25" s="8"/>
      <c r="M25" s="8"/>
      <c r="N25" s="8"/>
      <c r="O25" s="8"/>
      <c r="P25" s="8"/>
      <c r="Q25" s="8"/>
      <c r="R25" s="8"/>
      <c r="S25" s="8"/>
      <c r="T25" s="8"/>
    </row>
    <row r="26" spans="1:20" ht="20.149999999999999" customHeight="1" thickBot="1" x14ac:dyDescent="0.55000000000000004">
      <c r="A26" s="7" t="s">
        <v>44</v>
      </c>
      <c r="B26" s="7"/>
      <c r="C26" s="22" t="s">
        <v>7</v>
      </c>
      <c r="D26" s="22" t="s">
        <v>8</v>
      </c>
      <c r="E26" s="22" t="s">
        <v>9</v>
      </c>
      <c r="F26" s="15"/>
      <c r="G26" s="15"/>
      <c r="H26" s="15"/>
      <c r="I26" s="15"/>
      <c r="J26" s="15"/>
      <c r="K26" s="15"/>
      <c r="L26" s="15"/>
      <c r="M26" s="15"/>
      <c r="N26" s="15"/>
      <c r="O26" s="15"/>
      <c r="P26" s="15"/>
      <c r="Q26" s="15"/>
      <c r="R26" s="15"/>
      <c r="S26" s="15"/>
      <c r="T26" s="15"/>
    </row>
    <row r="27" spans="1:20" s="15" customFormat="1" ht="20.149999999999999" customHeight="1" x14ac:dyDescent="0.4">
      <c r="A27" s="17"/>
      <c r="B27" s="23" t="s">
        <v>4</v>
      </c>
      <c r="C27" s="24" t="s">
        <v>10</v>
      </c>
      <c r="D27" s="25" t="s">
        <v>47</v>
      </c>
      <c r="E27" s="26" t="s">
        <v>26</v>
      </c>
    </row>
    <row r="28" spans="1:20" s="15" customFormat="1" ht="20.149999999999999" customHeight="1" x14ac:dyDescent="0.4">
      <c r="A28" s="17"/>
      <c r="B28" s="23" t="s">
        <v>19</v>
      </c>
      <c r="C28" s="24" t="s">
        <v>20</v>
      </c>
      <c r="D28" s="25">
        <v>0</v>
      </c>
      <c r="E28" s="26">
        <v>0</v>
      </c>
    </row>
    <row r="29" spans="1:20" s="15" customFormat="1" ht="20.149999999999999" customHeight="1" x14ac:dyDescent="0.4">
      <c r="A29" s="17"/>
      <c r="B29" s="23"/>
      <c r="C29" s="24"/>
      <c r="D29" s="25"/>
      <c r="E29" s="26"/>
    </row>
    <row r="30" spans="1:20" ht="20" thickBot="1" x14ac:dyDescent="0.55000000000000004">
      <c r="A30" s="7" t="s">
        <v>24</v>
      </c>
      <c r="B30" s="13"/>
      <c r="C30" s="15"/>
      <c r="D30" s="27"/>
      <c r="E30" s="27"/>
      <c r="F30" s="15"/>
      <c r="G30" s="15"/>
      <c r="H30" s="15"/>
      <c r="I30" s="15"/>
      <c r="J30" s="15"/>
      <c r="K30" s="15"/>
      <c r="L30" s="15"/>
      <c r="M30" s="15"/>
      <c r="N30" s="15"/>
      <c r="O30" s="15"/>
      <c r="P30" s="15"/>
      <c r="Q30" s="15"/>
      <c r="R30" s="15"/>
      <c r="S30" s="15"/>
      <c r="T30" s="15"/>
    </row>
    <row r="31" spans="1:20" ht="19.5" x14ac:dyDescent="0.5">
      <c r="A31" s="28"/>
      <c r="B31" s="29" t="s">
        <v>25</v>
      </c>
      <c r="C31" s="40" t="str">
        <f>IF(OR(AND(E40=7000)),"Access Plan D",IF(OR(AND(E40=5000)),"Access Plan C",IF(OR(AND(E40=3000)),"Access Plan B",IF(OR(AND(E40=1000)),"Access Plan A"))))</f>
        <v>Access Plan D</v>
      </c>
      <c r="D31" s="15"/>
      <c r="E31" s="15"/>
      <c r="F31" s="15"/>
      <c r="G31" s="15"/>
      <c r="H31" s="15"/>
      <c r="I31" s="15"/>
      <c r="J31" s="15"/>
      <c r="K31" s="15"/>
      <c r="L31" s="15"/>
      <c r="M31" s="15"/>
      <c r="N31" s="15"/>
      <c r="O31" s="15"/>
      <c r="P31" s="15"/>
      <c r="Q31" s="15"/>
      <c r="R31" s="15"/>
      <c r="S31" s="15"/>
      <c r="T31" s="15"/>
    </row>
    <row r="32" spans="1:20" ht="15.5" x14ac:dyDescent="0.4">
      <c r="A32" s="15"/>
      <c r="B32" s="30" t="s">
        <v>1</v>
      </c>
      <c r="C32" s="41" t="str">
        <f>IF(OR(AND(E40=7000)),"101-150",IF(OR(AND(E40=5000)),"51-100",IF(OR(AND(E40=3000)),"11-50",IF(OR(AND(E40=1000)),"up to 10"))))</f>
        <v>101-150</v>
      </c>
      <c r="D32" s="15"/>
      <c r="E32" s="15"/>
      <c r="F32" s="15"/>
      <c r="G32" s="15"/>
      <c r="H32" s="15"/>
      <c r="I32" s="15"/>
      <c r="J32" s="15"/>
      <c r="K32" s="15"/>
      <c r="L32" s="15"/>
      <c r="M32" s="15"/>
      <c r="N32" s="15"/>
      <c r="O32" s="15"/>
      <c r="P32" s="15"/>
      <c r="Q32" s="15"/>
      <c r="R32" s="15"/>
      <c r="S32" s="15"/>
      <c r="T32" s="15"/>
    </row>
    <row r="33" spans="1:20" ht="15.5" x14ac:dyDescent="0.4">
      <c r="A33" s="15"/>
      <c r="B33" s="30" t="s">
        <v>2</v>
      </c>
      <c r="C33" s="42" t="str">
        <f>C22</f>
        <v>30</v>
      </c>
      <c r="D33" s="15"/>
      <c r="E33" s="15"/>
      <c r="F33" s="15"/>
      <c r="G33" s="15"/>
      <c r="H33" s="15"/>
      <c r="I33" s="15"/>
      <c r="J33" s="15"/>
      <c r="K33" s="15"/>
      <c r="L33" s="15"/>
      <c r="M33" s="15"/>
      <c r="N33" s="15"/>
      <c r="O33" s="15"/>
      <c r="P33" s="15"/>
      <c r="Q33" s="15"/>
      <c r="R33" s="15"/>
      <c r="S33" s="15"/>
      <c r="T33" s="15"/>
    </row>
    <row r="34" spans="1:20" ht="15.5" x14ac:dyDescent="0.4">
      <c r="A34" s="15"/>
      <c r="B34" s="30" t="s">
        <v>11</v>
      </c>
      <c r="C34" s="42" t="str">
        <f>C23</f>
        <v>30</v>
      </c>
      <c r="D34" s="15"/>
      <c r="E34" s="15"/>
      <c r="F34" s="15"/>
      <c r="G34" s="15"/>
      <c r="H34" s="15"/>
      <c r="I34" s="15"/>
      <c r="J34" s="15"/>
      <c r="K34" s="15"/>
      <c r="L34" s="15"/>
      <c r="M34" s="15"/>
      <c r="N34" s="15"/>
      <c r="O34" s="15"/>
      <c r="P34" s="15"/>
      <c r="Q34" s="15"/>
      <c r="R34" s="15"/>
      <c r="S34" s="15"/>
      <c r="T34" s="15"/>
    </row>
    <row r="35" spans="1:20" ht="15.5" x14ac:dyDescent="0.4">
      <c r="A35" s="15"/>
      <c r="B35" s="30" t="s">
        <v>12</v>
      </c>
      <c r="C35" s="42" t="str">
        <f>C24</f>
        <v>30</v>
      </c>
      <c r="D35" s="15"/>
      <c r="E35" s="15"/>
      <c r="F35" s="15"/>
      <c r="G35" s="15"/>
      <c r="H35" s="15"/>
      <c r="I35" s="15"/>
      <c r="J35" s="15"/>
      <c r="K35" s="15"/>
      <c r="L35" s="15"/>
      <c r="M35" s="15"/>
      <c r="N35" s="15"/>
      <c r="O35" s="15"/>
      <c r="P35" s="15"/>
      <c r="Q35" s="15"/>
      <c r="R35" s="15"/>
      <c r="S35" s="15"/>
      <c r="T35" s="15"/>
    </row>
    <row r="36" spans="1:20" s="15" customFormat="1" ht="20.149999999999999" customHeight="1" x14ac:dyDescent="0.4">
      <c r="A36" s="17"/>
      <c r="B36" s="17"/>
      <c r="C36" s="17"/>
      <c r="D36" s="17"/>
      <c r="E36" s="17"/>
    </row>
    <row r="37" spans="1:20" ht="20.149999999999999" customHeight="1" thickBot="1" x14ac:dyDescent="0.55000000000000004">
      <c r="A37" s="7" t="s">
        <v>3</v>
      </c>
      <c r="B37" s="7"/>
      <c r="C37" s="22" t="s">
        <v>7</v>
      </c>
      <c r="D37" s="22" t="s">
        <v>8</v>
      </c>
      <c r="E37" s="22" t="s">
        <v>9</v>
      </c>
      <c r="F37" s="15"/>
      <c r="G37" s="15"/>
      <c r="H37" s="15"/>
      <c r="I37" s="15"/>
      <c r="J37" s="15"/>
      <c r="K37" s="15"/>
      <c r="L37" s="15"/>
      <c r="M37" s="15"/>
      <c r="N37" s="15"/>
      <c r="O37" s="15"/>
      <c r="P37" s="15"/>
      <c r="Q37" s="15"/>
      <c r="R37" s="15"/>
      <c r="S37" s="15"/>
      <c r="T37" s="15"/>
    </row>
    <row r="38" spans="1:20" s="31" customFormat="1" ht="20.149999999999999" customHeight="1" x14ac:dyDescent="0.4">
      <c r="A38" s="17"/>
      <c r="B38" s="17" t="s">
        <v>5</v>
      </c>
      <c r="C38" s="44">
        <f>C17*125</f>
        <v>25000</v>
      </c>
      <c r="D38" s="45">
        <f>C21*250</f>
        <v>25250</v>
      </c>
      <c r="E38" s="43" t="str">
        <f>IF(OR(AND(C21&gt;100)),"$7000",IF(OR(AND(C21&gt;50)),"$5000",IF(OR(AND(C21&gt;10)),"$3000",IF(OR(AND(C21&gt;1)),"$1000"))))</f>
        <v>$7000</v>
      </c>
      <c r="F38" s="15"/>
      <c r="G38" s="15"/>
      <c r="H38" s="15"/>
      <c r="I38" s="15"/>
      <c r="J38" s="15"/>
      <c r="K38" s="15"/>
      <c r="L38" s="15"/>
      <c r="M38" s="15"/>
      <c r="N38" s="15"/>
      <c r="O38" s="15"/>
      <c r="P38" s="15"/>
      <c r="Q38" s="15"/>
    </row>
    <row r="39" spans="1:20" s="31" customFormat="1" ht="20.149999999999999" customHeight="1" x14ac:dyDescent="0.4">
      <c r="A39" s="17"/>
      <c r="B39" s="17" t="s">
        <v>22</v>
      </c>
      <c r="C39" s="43" t="str">
        <f>IF(OR(AND(C18="Did not purchase a bundle")),"$0",IF(OR(AND(C18="Individual bundle")),"$100",IF(OR(AND(C18="Corporate bundle - up to 50 employees")),"$350",IF(OR(AND(C18="Corporate bundle - over 50 employees")),"$700"))))</f>
        <v>$100</v>
      </c>
      <c r="D39" s="25">
        <v>0</v>
      </c>
      <c r="E39" s="24">
        <v>0</v>
      </c>
      <c r="F39" s="15"/>
      <c r="G39" s="15"/>
      <c r="H39" s="15"/>
      <c r="I39" s="15"/>
      <c r="J39" s="15"/>
      <c r="K39" s="15"/>
      <c r="L39" s="15"/>
      <c r="M39" s="15"/>
      <c r="N39" s="15"/>
      <c r="O39" s="15"/>
      <c r="P39" s="15"/>
      <c r="Q39" s="15"/>
    </row>
    <row r="40" spans="1:20" s="33" customFormat="1" ht="19.5" x14ac:dyDescent="0.5">
      <c r="A40" s="32" t="s">
        <v>6</v>
      </c>
      <c r="B40" s="32"/>
      <c r="C40" s="46">
        <f>C39+C38</f>
        <v>25100</v>
      </c>
      <c r="D40" s="46">
        <f>SUM(D38:D38)</f>
        <v>25250</v>
      </c>
      <c r="E40" s="46">
        <f>E39+E38</f>
        <v>7000</v>
      </c>
    </row>
    <row r="41" spans="1:20" x14ac:dyDescent="0.35">
      <c r="A41" s="15"/>
      <c r="B41" s="15"/>
      <c r="C41" s="15"/>
      <c r="D41" s="15"/>
      <c r="E41" s="15"/>
      <c r="F41" s="15"/>
      <c r="G41" s="15"/>
      <c r="H41" s="15"/>
      <c r="I41" s="15"/>
      <c r="J41" s="15"/>
      <c r="K41" s="15"/>
      <c r="L41" s="15"/>
      <c r="M41" s="15"/>
      <c r="N41" s="15"/>
      <c r="O41" s="15"/>
      <c r="P41" s="15"/>
      <c r="Q41" s="15"/>
      <c r="R41" s="15"/>
      <c r="S41" s="15"/>
      <c r="T41" s="15"/>
    </row>
    <row r="42" spans="1:20" x14ac:dyDescent="0.35">
      <c r="A42" s="15"/>
      <c r="B42" s="34"/>
      <c r="C42" s="35"/>
      <c r="D42" s="15"/>
      <c r="E42" s="15"/>
      <c r="F42" s="15"/>
      <c r="G42" s="15"/>
      <c r="H42" s="15"/>
      <c r="I42" s="15"/>
      <c r="J42" s="15"/>
      <c r="K42" s="15"/>
      <c r="L42" s="15"/>
      <c r="M42" s="15"/>
      <c r="N42" s="15"/>
      <c r="O42" s="15"/>
      <c r="P42" s="15"/>
      <c r="Q42" s="15"/>
      <c r="R42" s="15"/>
      <c r="S42" s="15"/>
      <c r="T42" s="15"/>
    </row>
    <row r="43" spans="1:20" x14ac:dyDescent="0.35">
      <c r="A43" s="15"/>
      <c r="B43" s="34"/>
      <c r="C43" s="35"/>
      <c r="D43" s="15"/>
      <c r="E43" s="15"/>
      <c r="F43" s="15"/>
      <c r="G43" s="15"/>
      <c r="H43" s="15"/>
      <c r="I43" s="15"/>
      <c r="J43" s="15"/>
      <c r="K43" s="15"/>
      <c r="L43" s="15"/>
      <c r="M43" s="15"/>
      <c r="N43" s="15"/>
      <c r="O43" s="15"/>
      <c r="P43" s="15"/>
      <c r="Q43" s="15"/>
      <c r="R43" s="15"/>
      <c r="S43" s="15"/>
      <c r="T43" s="15"/>
    </row>
    <row r="44" spans="1:20" x14ac:dyDescent="0.35">
      <c r="A44" s="15"/>
      <c r="B44" s="15"/>
      <c r="C44" s="35"/>
      <c r="D44" s="15"/>
      <c r="E44" s="15"/>
      <c r="F44" s="15"/>
      <c r="G44" s="15"/>
      <c r="H44" s="15"/>
      <c r="I44" s="15"/>
      <c r="J44" s="15"/>
      <c r="K44" s="15"/>
      <c r="L44" s="15"/>
      <c r="M44" s="15"/>
      <c r="N44" s="15"/>
      <c r="O44" s="15"/>
      <c r="P44" s="15"/>
      <c r="Q44" s="15"/>
      <c r="R44" s="15"/>
      <c r="S44" s="15"/>
      <c r="T44" s="15"/>
    </row>
    <row r="45" spans="1:20" x14ac:dyDescent="0.35">
      <c r="A45" s="15"/>
      <c r="B45" s="15"/>
      <c r="C45" s="36"/>
      <c r="D45" s="15"/>
      <c r="E45" s="15"/>
      <c r="F45" s="15"/>
      <c r="G45" s="15"/>
      <c r="H45" s="15"/>
      <c r="I45" s="15"/>
      <c r="J45" s="15"/>
      <c r="K45" s="15"/>
      <c r="L45" s="15"/>
      <c r="M45" s="15"/>
      <c r="N45" s="15"/>
      <c r="O45" s="15"/>
      <c r="P45" s="15"/>
      <c r="Q45" s="15"/>
      <c r="R45" s="15"/>
      <c r="S45" s="15"/>
      <c r="T45" s="15"/>
    </row>
    <row r="46" spans="1:20" x14ac:dyDescent="0.35">
      <c r="A46" s="15"/>
      <c r="B46" s="15"/>
      <c r="C46" s="15"/>
      <c r="D46" s="15"/>
      <c r="E46" s="15"/>
      <c r="F46" s="15"/>
      <c r="G46" s="15"/>
      <c r="H46" s="15"/>
      <c r="I46" s="15"/>
      <c r="J46" s="15"/>
      <c r="K46" s="15"/>
      <c r="L46" s="15"/>
      <c r="M46" s="15"/>
      <c r="N46" s="15"/>
      <c r="O46" s="15"/>
      <c r="P46" s="15"/>
      <c r="Q46" s="15"/>
      <c r="R46" s="15"/>
      <c r="S46" s="15"/>
      <c r="T46" s="15"/>
    </row>
    <row r="47" spans="1:20" x14ac:dyDescent="0.35">
      <c r="A47" s="15"/>
      <c r="B47" s="15"/>
      <c r="C47" s="15"/>
      <c r="D47" s="15"/>
      <c r="E47" s="15"/>
      <c r="F47" s="15"/>
      <c r="G47" s="15"/>
      <c r="H47" s="15"/>
      <c r="I47" s="15"/>
      <c r="J47" s="15"/>
      <c r="K47" s="15"/>
      <c r="L47" s="15"/>
      <c r="M47" s="15"/>
      <c r="N47" s="15"/>
      <c r="O47" s="15"/>
      <c r="P47" s="15"/>
      <c r="Q47" s="15"/>
      <c r="R47" s="15"/>
      <c r="S47" s="15"/>
      <c r="T47" s="15"/>
    </row>
    <row r="48" spans="1:20" x14ac:dyDescent="0.35">
      <c r="A48" s="15"/>
      <c r="B48" s="15"/>
      <c r="C48" s="15"/>
      <c r="D48" s="15"/>
      <c r="E48" s="15"/>
      <c r="F48" s="15"/>
      <c r="G48" s="15"/>
      <c r="H48" s="15"/>
      <c r="I48" s="15"/>
      <c r="J48" s="15"/>
      <c r="K48" s="15"/>
      <c r="L48" s="15"/>
      <c r="M48" s="15"/>
      <c r="N48" s="15"/>
      <c r="O48" s="15"/>
      <c r="P48" s="15"/>
      <c r="Q48" s="15"/>
      <c r="R48" s="15"/>
      <c r="S48" s="15"/>
      <c r="T48" s="15"/>
    </row>
    <row r="49" spans="1:19" x14ac:dyDescent="0.35">
      <c r="A49" s="15"/>
      <c r="B49" s="15"/>
      <c r="C49" s="15"/>
      <c r="D49" s="15"/>
      <c r="E49" s="15"/>
      <c r="F49" s="15"/>
      <c r="G49" s="15"/>
      <c r="H49" s="15"/>
      <c r="I49" s="15"/>
      <c r="J49" s="15"/>
      <c r="K49" s="15"/>
      <c r="L49" s="15"/>
      <c r="M49" s="15"/>
      <c r="N49" s="15"/>
      <c r="O49" s="15"/>
      <c r="P49" s="15"/>
      <c r="Q49" s="15"/>
      <c r="R49" s="15"/>
      <c r="S49" s="15"/>
    </row>
    <row r="50" spans="1:19" x14ac:dyDescent="0.35">
      <c r="A50" s="15"/>
      <c r="B50" s="15"/>
      <c r="C50" s="15"/>
      <c r="D50" s="15"/>
      <c r="E50" s="15"/>
      <c r="F50" s="15"/>
      <c r="G50" s="15"/>
      <c r="H50" s="15"/>
      <c r="I50" s="15"/>
      <c r="J50" s="15"/>
      <c r="K50" s="15"/>
      <c r="L50" s="15"/>
      <c r="M50" s="15"/>
      <c r="N50" s="15"/>
      <c r="O50" s="15"/>
      <c r="P50" s="15"/>
      <c r="Q50" s="15"/>
      <c r="R50" s="15"/>
      <c r="S50" s="15"/>
    </row>
    <row r="51" spans="1:19" x14ac:dyDescent="0.35">
      <c r="A51" s="15"/>
      <c r="B51" s="15"/>
      <c r="C51" s="15"/>
      <c r="D51" s="15"/>
      <c r="E51" s="15"/>
      <c r="F51" s="15"/>
      <c r="G51" s="15"/>
      <c r="H51" s="15"/>
      <c r="I51" s="15"/>
      <c r="J51" s="15"/>
      <c r="K51" s="15"/>
      <c r="L51" s="15"/>
      <c r="M51" s="15"/>
      <c r="N51" s="15"/>
      <c r="O51" s="15"/>
      <c r="P51" s="15"/>
      <c r="Q51" s="15"/>
      <c r="R51" s="15"/>
      <c r="S51" s="15"/>
    </row>
    <row r="52" spans="1:19" x14ac:dyDescent="0.35">
      <c r="A52" s="15"/>
      <c r="B52" s="15"/>
      <c r="C52" s="15"/>
      <c r="D52" s="15"/>
      <c r="E52" s="15"/>
      <c r="F52" s="15"/>
      <c r="G52" s="15"/>
      <c r="H52" s="15"/>
      <c r="I52" s="15"/>
      <c r="J52" s="15"/>
      <c r="K52" s="15"/>
      <c r="L52" s="15"/>
      <c r="M52" s="15"/>
      <c r="N52" s="15"/>
      <c r="O52" s="15"/>
      <c r="P52" s="15"/>
      <c r="Q52" s="15"/>
      <c r="R52" s="15"/>
      <c r="S52" s="15"/>
    </row>
    <row r="53" spans="1:19" x14ac:dyDescent="0.35">
      <c r="A53" s="15"/>
      <c r="B53" s="15"/>
      <c r="C53" s="15"/>
      <c r="D53" s="15"/>
      <c r="E53" s="15"/>
      <c r="F53" s="15"/>
      <c r="G53" s="15"/>
      <c r="H53" s="15"/>
      <c r="I53" s="15"/>
      <c r="J53" s="15"/>
      <c r="K53" s="15"/>
      <c r="L53" s="15"/>
      <c r="M53" s="15"/>
      <c r="N53" s="15"/>
      <c r="O53" s="15"/>
      <c r="P53" s="15"/>
      <c r="Q53" s="15"/>
      <c r="R53" s="15"/>
      <c r="S53" s="15"/>
    </row>
    <row r="54" spans="1:19" x14ac:dyDescent="0.35">
      <c r="A54" s="15"/>
      <c r="B54" s="15"/>
      <c r="C54" s="15"/>
      <c r="D54" s="15"/>
      <c r="E54" s="15"/>
      <c r="F54" s="15"/>
      <c r="G54" s="15"/>
      <c r="H54" s="15"/>
      <c r="I54" s="15"/>
      <c r="J54" s="15"/>
      <c r="K54" s="15"/>
      <c r="L54" s="15"/>
      <c r="M54" s="15"/>
      <c r="N54" s="15"/>
      <c r="O54" s="15"/>
      <c r="P54" s="15"/>
      <c r="Q54" s="15"/>
      <c r="R54" s="15"/>
      <c r="S54" s="15"/>
    </row>
    <row r="55" spans="1:19" x14ac:dyDescent="0.35">
      <c r="A55" s="15"/>
      <c r="B55" s="15"/>
      <c r="C55" s="15"/>
      <c r="D55" s="15"/>
      <c r="E55" s="15"/>
      <c r="F55" s="15"/>
      <c r="G55" s="15"/>
      <c r="H55" s="15"/>
      <c r="I55" s="15"/>
      <c r="J55" s="15"/>
      <c r="K55" s="15"/>
      <c r="L55" s="15"/>
      <c r="M55" s="15"/>
      <c r="N55" s="15"/>
      <c r="O55" s="15"/>
      <c r="P55" s="15"/>
      <c r="Q55" s="15"/>
      <c r="R55" s="15"/>
      <c r="S55" s="15"/>
    </row>
    <row r="56" spans="1:19" x14ac:dyDescent="0.35">
      <c r="A56" s="15"/>
      <c r="B56" s="15"/>
      <c r="C56" s="15"/>
      <c r="D56" s="15"/>
      <c r="E56" s="15"/>
      <c r="F56" s="15"/>
      <c r="G56" s="15"/>
      <c r="H56" s="15"/>
      <c r="I56" s="15"/>
      <c r="J56" s="15"/>
      <c r="K56" s="15"/>
      <c r="L56" s="15"/>
      <c r="M56" s="15"/>
      <c r="N56" s="15"/>
      <c r="O56" s="15"/>
      <c r="P56" s="15"/>
      <c r="Q56" s="15"/>
      <c r="R56" s="15"/>
      <c r="S56" s="15"/>
    </row>
    <row r="57" spans="1:19" x14ac:dyDescent="0.35">
      <c r="A57" s="15"/>
      <c r="B57" s="15"/>
      <c r="C57" s="15"/>
      <c r="D57" s="15"/>
      <c r="E57" s="15"/>
      <c r="F57" s="15"/>
      <c r="G57" s="15"/>
      <c r="H57" s="15"/>
      <c r="I57" s="15"/>
      <c r="J57" s="15"/>
      <c r="K57" s="15"/>
      <c r="L57" s="15"/>
      <c r="M57" s="15"/>
      <c r="N57" s="15"/>
      <c r="O57" s="15"/>
      <c r="P57" s="15"/>
      <c r="Q57" s="15"/>
      <c r="R57" s="15"/>
      <c r="S57" s="15"/>
    </row>
    <row r="58" spans="1:19" x14ac:dyDescent="0.35">
      <c r="A58" s="15"/>
      <c r="B58" s="15"/>
      <c r="C58" s="15"/>
      <c r="D58" s="15"/>
      <c r="E58" s="15"/>
      <c r="F58" s="15"/>
      <c r="G58" s="15"/>
      <c r="H58" s="15"/>
      <c r="I58" s="15"/>
      <c r="J58" s="15"/>
      <c r="K58" s="15"/>
      <c r="L58" s="15"/>
      <c r="M58" s="15"/>
      <c r="N58" s="15"/>
      <c r="O58" s="15"/>
      <c r="P58" s="15"/>
      <c r="Q58" s="15"/>
      <c r="R58" s="15"/>
      <c r="S58" s="15"/>
    </row>
    <row r="59" spans="1:19" x14ac:dyDescent="0.35">
      <c r="A59" s="15"/>
      <c r="B59" s="15"/>
      <c r="C59" s="15"/>
      <c r="D59" s="15"/>
      <c r="E59" s="15"/>
      <c r="F59" s="15"/>
      <c r="G59" s="15"/>
      <c r="H59" s="15"/>
      <c r="I59" s="15"/>
      <c r="J59" s="15"/>
      <c r="K59" s="15"/>
      <c r="L59" s="15"/>
      <c r="M59" s="15"/>
      <c r="N59" s="15"/>
      <c r="O59" s="15"/>
      <c r="P59" s="15"/>
      <c r="Q59" s="15"/>
      <c r="R59" s="15"/>
      <c r="S59" s="15"/>
    </row>
    <row r="60" spans="1:19" x14ac:dyDescent="0.35">
      <c r="A60" s="15"/>
      <c r="B60" s="15"/>
      <c r="C60" s="15"/>
      <c r="D60" s="15"/>
      <c r="E60" s="15"/>
      <c r="F60" s="15"/>
      <c r="G60" s="15"/>
      <c r="H60" s="15"/>
      <c r="I60" s="15"/>
      <c r="J60" s="15"/>
      <c r="K60" s="15"/>
      <c r="L60" s="15"/>
      <c r="M60" s="15"/>
      <c r="N60" s="15"/>
      <c r="O60" s="15"/>
      <c r="P60" s="15"/>
      <c r="Q60" s="15"/>
      <c r="R60" s="15"/>
      <c r="S60" s="15"/>
    </row>
    <row r="61" spans="1:19" x14ac:dyDescent="0.35">
      <c r="A61" s="15"/>
      <c r="B61" s="15"/>
      <c r="C61" s="15"/>
      <c r="D61" s="15"/>
      <c r="E61" s="15"/>
      <c r="F61" s="15"/>
      <c r="G61" s="15"/>
      <c r="H61" s="15"/>
      <c r="I61" s="15"/>
      <c r="J61" s="15"/>
      <c r="K61" s="15"/>
      <c r="L61" s="15"/>
      <c r="M61" s="15"/>
      <c r="N61" s="15"/>
      <c r="O61" s="15"/>
      <c r="P61" s="15"/>
      <c r="Q61" s="15"/>
      <c r="R61" s="15"/>
      <c r="S61" s="15"/>
    </row>
    <row r="62" spans="1:19" x14ac:dyDescent="0.35">
      <c r="A62" s="15"/>
      <c r="B62" s="15"/>
      <c r="C62" s="15"/>
      <c r="D62" s="15"/>
      <c r="E62" s="15"/>
      <c r="F62" s="15"/>
      <c r="G62" s="15"/>
      <c r="H62" s="15"/>
      <c r="I62" s="15"/>
      <c r="J62" s="15"/>
      <c r="K62" s="15"/>
      <c r="L62" s="15"/>
      <c r="M62" s="15"/>
      <c r="N62" s="15"/>
      <c r="O62" s="15"/>
      <c r="P62" s="15"/>
      <c r="Q62" s="15"/>
      <c r="R62" s="15"/>
      <c r="S62" s="15"/>
    </row>
    <row r="63" spans="1:19" x14ac:dyDescent="0.35">
      <c r="A63" s="15"/>
      <c r="B63" s="15"/>
      <c r="C63" s="15"/>
      <c r="D63" s="15"/>
      <c r="E63" s="15"/>
      <c r="F63" s="15"/>
      <c r="G63" s="15"/>
      <c r="H63" s="15"/>
      <c r="I63" s="15"/>
      <c r="J63" s="15"/>
      <c r="K63" s="15"/>
      <c r="L63" s="15"/>
      <c r="M63" s="15"/>
      <c r="N63" s="15"/>
      <c r="O63" s="15"/>
      <c r="P63" s="15"/>
      <c r="Q63" s="15"/>
      <c r="R63" s="15"/>
      <c r="S63" s="15"/>
    </row>
    <row r="64" spans="1:19" x14ac:dyDescent="0.35">
      <c r="A64" s="15"/>
      <c r="B64" s="15"/>
      <c r="C64" s="15"/>
      <c r="D64" s="15"/>
      <c r="E64" s="15"/>
      <c r="F64" s="15"/>
      <c r="G64" s="15"/>
      <c r="H64" s="15"/>
      <c r="I64" s="15"/>
      <c r="J64" s="15"/>
      <c r="K64" s="15"/>
      <c r="L64" s="15"/>
      <c r="M64" s="15"/>
      <c r="N64" s="15"/>
      <c r="O64" s="15"/>
      <c r="P64" s="15"/>
      <c r="Q64" s="15"/>
      <c r="R64" s="15"/>
      <c r="S64" s="15"/>
    </row>
    <row r="65" spans="1:19" x14ac:dyDescent="0.35">
      <c r="A65" s="15"/>
      <c r="B65" s="15"/>
      <c r="C65" s="15"/>
      <c r="D65" s="15"/>
      <c r="E65" s="15"/>
      <c r="F65" s="15"/>
      <c r="G65" s="15"/>
      <c r="H65" s="15"/>
      <c r="I65" s="15"/>
      <c r="J65" s="15"/>
      <c r="K65" s="15"/>
      <c r="L65" s="15"/>
      <c r="M65" s="15"/>
      <c r="N65" s="15"/>
      <c r="O65" s="15"/>
      <c r="P65" s="15"/>
      <c r="Q65" s="15"/>
      <c r="R65" s="15"/>
      <c r="S65" s="15"/>
    </row>
    <row r="66" spans="1:19" x14ac:dyDescent="0.35">
      <c r="A66" s="15"/>
      <c r="B66" s="15"/>
      <c r="C66" s="15"/>
      <c r="D66" s="15"/>
      <c r="E66" s="15"/>
      <c r="F66" s="15"/>
      <c r="G66" s="15"/>
      <c r="H66" s="15"/>
      <c r="I66" s="15"/>
      <c r="J66" s="15"/>
      <c r="K66" s="15"/>
      <c r="L66" s="15"/>
      <c r="M66" s="15"/>
      <c r="N66" s="15"/>
      <c r="O66" s="15"/>
      <c r="P66" s="15"/>
      <c r="Q66" s="15"/>
      <c r="R66" s="15"/>
      <c r="S66" s="15"/>
    </row>
    <row r="67" spans="1:19" x14ac:dyDescent="0.35">
      <c r="A67" s="15"/>
      <c r="B67" s="15"/>
      <c r="C67" s="15"/>
      <c r="D67" s="15"/>
      <c r="E67" s="15"/>
      <c r="F67" s="15"/>
      <c r="G67" s="15"/>
      <c r="H67" s="15"/>
      <c r="I67" s="15"/>
      <c r="J67" s="15"/>
      <c r="K67" s="15"/>
      <c r="L67" s="15"/>
      <c r="M67" s="15"/>
      <c r="N67" s="15"/>
      <c r="O67" s="15"/>
      <c r="P67" s="15"/>
      <c r="Q67" s="15"/>
      <c r="R67" s="15"/>
      <c r="S67" s="15"/>
    </row>
    <row r="68" spans="1:19" x14ac:dyDescent="0.35">
      <c r="A68" s="15"/>
      <c r="B68" s="15"/>
      <c r="C68" s="15"/>
      <c r="D68" s="15"/>
      <c r="E68" s="15"/>
      <c r="F68" s="15"/>
      <c r="G68" s="15"/>
      <c r="H68" s="15"/>
      <c r="I68" s="15"/>
      <c r="J68" s="15"/>
      <c r="K68" s="15"/>
      <c r="L68" s="15"/>
      <c r="M68" s="15"/>
      <c r="N68" s="15"/>
      <c r="O68" s="15"/>
      <c r="P68" s="15"/>
      <c r="Q68" s="15"/>
      <c r="R68" s="15"/>
      <c r="S68" s="15"/>
    </row>
    <row r="69" spans="1:19" x14ac:dyDescent="0.35">
      <c r="A69" s="15"/>
      <c r="B69" s="15"/>
      <c r="C69" s="15"/>
      <c r="D69" s="15"/>
      <c r="E69" s="15"/>
      <c r="F69" s="15"/>
      <c r="G69" s="15"/>
      <c r="H69" s="15"/>
      <c r="I69" s="15"/>
      <c r="J69" s="15"/>
      <c r="K69" s="15"/>
      <c r="L69" s="15"/>
      <c r="M69" s="15"/>
      <c r="N69" s="15"/>
      <c r="O69" s="15"/>
      <c r="P69" s="15"/>
      <c r="Q69" s="15"/>
      <c r="R69" s="15"/>
      <c r="S69" s="15"/>
    </row>
    <row r="70" spans="1:19" x14ac:dyDescent="0.35">
      <c r="A70" s="15"/>
      <c r="B70" s="15"/>
      <c r="C70" s="15"/>
      <c r="D70" s="15"/>
      <c r="E70" s="15"/>
      <c r="F70" s="15"/>
      <c r="G70" s="15"/>
      <c r="H70" s="15"/>
      <c r="I70" s="15"/>
      <c r="J70" s="15"/>
      <c r="K70" s="15"/>
      <c r="L70" s="15"/>
      <c r="M70" s="15"/>
      <c r="N70" s="15"/>
      <c r="O70" s="15"/>
      <c r="P70" s="15"/>
      <c r="Q70" s="15"/>
      <c r="R70" s="15"/>
      <c r="S70" s="15"/>
    </row>
    <row r="71" spans="1:19" x14ac:dyDescent="0.35">
      <c r="A71" s="15"/>
      <c r="B71" s="15"/>
      <c r="C71" s="15"/>
      <c r="D71" s="15"/>
      <c r="E71" s="15"/>
      <c r="F71" s="15"/>
      <c r="G71" s="15"/>
      <c r="H71" s="15"/>
      <c r="I71" s="15"/>
      <c r="J71" s="15"/>
      <c r="K71" s="15"/>
      <c r="L71" s="15"/>
      <c r="M71" s="15"/>
      <c r="N71" s="15"/>
      <c r="O71" s="15"/>
      <c r="P71" s="15"/>
      <c r="Q71" s="15"/>
      <c r="R71" s="15"/>
      <c r="S71" s="15"/>
    </row>
    <row r="72" spans="1:19" x14ac:dyDescent="0.35">
      <c r="A72" s="15"/>
      <c r="B72" s="15"/>
      <c r="C72" s="15"/>
      <c r="D72" s="15"/>
      <c r="E72" s="15"/>
      <c r="F72" s="15"/>
      <c r="G72" s="15"/>
      <c r="H72" s="15"/>
      <c r="I72" s="15"/>
      <c r="J72" s="15"/>
      <c r="K72" s="15"/>
      <c r="L72" s="15"/>
      <c r="M72" s="15"/>
      <c r="N72" s="15"/>
      <c r="O72" s="15"/>
      <c r="P72" s="15"/>
      <c r="Q72" s="15"/>
      <c r="R72" s="15"/>
      <c r="S72" s="15"/>
    </row>
    <row r="73" spans="1:19" x14ac:dyDescent="0.35">
      <c r="A73" s="15"/>
      <c r="B73" s="15"/>
      <c r="C73" s="15"/>
      <c r="D73" s="15"/>
      <c r="E73" s="15"/>
      <c r="F73" s="15"/>
      <c r="G73" s="15"/>
      <c r="H73" s="15"/>
      <c r="I73" s="15"/>
      <c r="J73" s="15"/>
      <c r="K73" s="15"/>
      <c r="L73" s="15"/>
      <c r="M73" s="15"/>
      <c r="N73" s="15"/>
      <c r="O73" s="15"/>
      <c r="P73" s="15"/>
      <c r="Q73" s="15"/>
      <c r="R73" s="15"/>
      <c r="S73" s="15"/>
    </row>
    <row r="74" spans="1:19" x14ac:dyDescent="0.35">
      <c r="A74" s="15"/>
      <c r="B74" s="15"/>
      <c r="C74" s="15"/>
      <c r="D74" s="15"/>
      <c r="E74" s="15"/>
      <c r="F74" s="15"/>
      <c r="G74" s="15"/>
      <c r="H74" s="15"/>
      <c r="I74" s="15"/>
      <c r="J74" s="15"/>
      <c r="K74" s="15"/>
      <c r="L74" s="15"/>
      <c r="M74" s="15"/>
      <c r="N74" s="15"/>
      <c r="O74" s="15"/>
      <c r="P74" s="15"/>
      <c r="Q74" s="15"/>
      <c r="R74" s="15"/>
      <c r="S74" s="15"/>
    </row>
    <row r="75" spans="1:19" x14ac:dyDescent="0.35">
      <c r="A75" s="15"/>
      <c r="B75" s="15"/>
      <c r="C75" s="15"/>
      <c r="D75" s="15"/>
      <c r="E75" s="15"/>
      <c r="F75" s="15"/>
      <c r="G75" s="15"/>
      <c r="H75" s="15"/>
      <c r="I75" s="15"/>
      <c r="J75" s="15"/>
      <c r="K75" s="15"/>
      <c r="L75" s="15"/>
      <c r="M75" s="15"/>
      <c r="N75" s="15"/>
      <c r="O75" s="15"/>
      <c r="P75" s="15"/>
      <c r="Q75" s="15"/>
      <c r="R75" s="15"/>
      <c r="S75" s="15"/>
    </row>
    <row r="76" spans="1:19" x14ac:dyDescent="0.35">
      <c r="A76" s="15"/>
      <c r="B76" s="15"/>
      <c r="C76" s="15"/>
      <c r="D76" s="15"/>
      <c r="E76" s="15"/>
      <c r="F76" s="15"/>
      <c r="G76" s="15"/>
      <c r="H76" s="15"/>
      <c r="I76" s="15"/>
      <c r="J76" s="15"/>
      <c r="K76" s="15"/>
      <c r="L76" s="15"/>
      <c r="M76" s="15"/>
      <c r="N76" s="15"/>
      <c r="O76" s="15"/>
      <c r="P76" s="15"/>
      <c r="Q76" s="15"/>
      <c r="R76" s="15"/>
      <c r="S76" s="15"/>
    </row>
    <row r="77" spans="1:19" x14ac:dyDescent="0.35">
      <c r="A77" s="15"/>
      <c r="B77" s="15"/>
      <c r="C77" s="15"/>
      <c r="D77" s="15"/>
      <c r="E77" s="15"/>
      <c r="F77" s="15"/>
      <c r="G77" s="15"/>
      <c r="H77" s="15"/>
      <c r="I77" s="15"/>
      <c r="J77" s="15"/>
      <c r="K77" s="15"/>
      <c r="L77" s="15"/>
      <c r="M77" s="15"/>
      <c r="N77" s="15"/>
      <c r="O77" s="15"/>
      <c r="P77" s="15"/>
      <c r="Q77" s="15"/>
      <c r="R77" s="15"/>
      <c r="S77" s="15"/>
    </row>
    <row r="78" spans="1:19" x14ac:dyDescent="0.35">
      <c r="A78" s="15"/>
      <c r="B78" s="15"/>
      <c r="C78" s="15"/>
      <c r="D78" s="15"/>
      <c r="E78" s="15"/>
      <c r="F78" s="15"/>
      <c r="G78" s="15"/>
      <c r="H78" s="15"/>
      <c r="I78" s="15"/>
      <c r="J78" s="15"/>
      <c r="K78" s="15"/>
      <c r="L78" s="15"/>
      <c r="M78" s="15"/>
      <c r="N78" s="15"/>
      <c r="O78" s="15"/>
      <c r="P78" s="15"/>
      <c r="Q78" s="15"/>
      <c r="R78" s="15"/>
      <c r="S78" s="15"/>
    </row>
    <row r="79" spans="1:19" x14ac:dyDescent="0.35">
      <c r="A79" s="15"/>
      <c r="B79" s="15"/>
      <c r="C79" s="15"/>
      <c r="D79" s="15"/>
      <c r="E79" s="15"/>
      <c r="F79" s="15"/>
      <c r="G79" s="15"/>
      <c r="H79" s="15"/>
      <c r="I79" s="15"/>
      <c r="J79" s="15"/>
      <c r="K79" s="15"/>
      <c r="L79" s="15"/>
      <c r="M79" s="15"/>
      <c r="N79" s="15"/>
      <c r="O79" s="15"/>
      <c r="P79" s="15"/>
      <c r="Q79" s="15"/>
      <c r="R79" s="15"/>
      <c r="S79" s="15"/>
    </row>
    <row r="80" spans="1:19" x14ac:dyDescent="0.35">
      <c r="A80" s="15"/>
      <c r="B80" s="15"/>
      <c r="C80" s="15"/>
      <c r="D80" s="15"/>
      <c r="E80" s="15"/>
      <c r="F80" s="15"/>
      <c r="G80" s="15"/>
      <c r="H80" s="15"/>
      <c r="I80" s="15"/>
      <c r="J80" s="15"/>
      <c r="K80" s="15"/>
      <c r="L80" s="15"/>
      <c r="M80" s="15"/>
      <c r="N80" s="15"/>
      <c r="O80" s="15"/>
      <c r="P80" s="15"/>
      <c r="Q80" s="15"/>
      <c r="R80" s="15"/>
      <c r="S80" s="15"/>
    </row>
    <row r="81" spans="1:19" x14ac:dyDescent="0.35">
      <c r="A81" s="15"/>
      <c r="B81" s="15"/>
      <c r="C81" s="15"/>
      <c r="D81" s="15"/>
      <c r="E81" s="15"/>
      <c r="F81" s="15"/>
      <c r="G81" s="15"/>
      <c r="H81" s="15"/>
      <c r="I81" s="15"/>
      <c r="J81" s="15"/>
      <c r="K81" s="15"/>
      <c r="L81" s="15"/>
      <c r="M81" s="15"/>
      <c r="N81" s="15"/>
      <c r="O81" s="15"/>
      <c r="P81" s="15"/>
      <c r="Q81" s="15"/>
      <c r="R81" s="15"/>
      <c r="S81" s="15"/>
    </row>
    <row r="82" spans="1:19" x14ac:dyDescent="0.35">
      <c r="A82" s="15"/>
      <c r="B82" s="15"/>
      <c r="C82" s="15"/>
      <c r="D82" s="15"/>
      <c r="E82" s="15"/>
      <c r="F82" s="15"/>
      <c r="G82" s="15"/>
      <c r="H82" s="15"/>
      <c r="I82" s="15"/>
      <c r="J82" s="15"/>
      <c r="K82" s="15"/>
      <c r="L82" s="15"/>
      <c r="M82" s="15"/>
      <c r="N82" s="15"/>
      <c r="O82" s="15"/>
      <c r="P82" s="15"/>
      <c r="Q82" s="15"/>
      <c r="R82" s="15"/>
      <c r="S82" s="15"/>
    </row>
    <row r="83" spans="1:19" x14ac:dyDescent="0.35">
      <c r="A83" s="15"/>
      <c r="B83" s="15"/>
      <c r="C83" s="15"/>
      <c r="D83" s="15"/>
      <c r="E83" s="15"/>
      <c r="F83" s="15"/>
      <c r="G83" s="15"/>
      <c r="H83" s="15"/>
      <c r="I83" s="15"/>
      <c r="J83" s="15"/>
      <c r="K83" s="15"/>
      <c r="L83" s="15"/>
      <c r="M83" s="15"/>
      <c r="N83" s="15"/>
      <c r="O83" s="15"/>
      <c r="P83" s="15"/>
      <c r="Q83" s="15"/>
      <c r="R83" s="15"/>
      <c r="S83" s="15"/>
    </row>
    <row r="84" spans="1:19" x14ac:dyDescent="0.35">
      <c r="A84" s="15"/>
      <c r="B84" s="15"/>
      <c r="C84" s="15"/>
      <c r="D84" s="15"/>
      <c r="E84" s="15"/>
      <c r="F84" s="15"/>
      <c r="G84" s="15"/>
      <c r="H84" s="15"/>
      <c r="I84" s="15"/>
      <c r="J84" s="15"/>
      <c r="K84" s="15"/>
      <c r="L84" s="15"/>
      <c r="M84" s="15"/>
      <c r="N84" s="15"/>
      <c r="O84" s="15"/>
      <c r="P84" s="15"/>
      <c r="Q84" s="15"/>
      <c r="R84" s="15"/>
      <c r="S84" s="15"/>
    </row>
    <row r="85" spans="1:19" x14ac:dyDescent="0.35">
      <c r="A85" s="15"/>
      <c r="B85" s="15"/>
      <c r="C85" s="15"/>
      <c r="D85" s="15"/>
      <c r="E85" s="15"/>
      <c r="F85" s="15"/>
      <c r="G85" s="15"/>
      <c r="H85" s="15"/>
      <c r="I85" s="15"/>
      <c r="J85" s="15"/>
      <c r="K85" s="15"/>
      <c r="L85" s="15"/>
      <c r="M85" s="15"/>
      <c r="N85" s="15"/>
      <c r="O85" s="15"/>
      <c r="P85" s="15"/>
      <c r="Q85" s="15"/>
      <c r="R85" s="15"/>
      <c r="S85" s="15"/>
    </row>
    <row r="86" spans="1:19" x14ac:dyDescent="0.35">
      <c r="A86" s="15"/>
      <c r="B86" s="15"/>
      <c r="C86" s="15"/>
      <c r="D86" s="15"/>
      <c r="E86" s="15"/>
      <c r="F86" s="15"/>
      <c r="G86" s="15"/>
      <c r="H86" s="15"/>
      <c r="I86" s="15"/>
      <c r="J86" s="15"/>
      <c r="K86" s="15"/>
      <c r="L86" s="15"/>
      <c r="M86" s="15"/>
      <c r="N86" s="15"/>
      <c r="O86" s="15"/>
      <c r="P86" s="15"/>
      <c r="Q86" s="15"/>
      <c r="R86" s="15"/>
      <c r="S86" s="15"/>
    </row>
    <row r="87" spans="1:19" x14ac:dyDescent="0.35">
      <c r="A87" s="15"/>
      <c r="B87" s="15"/>
      <c r="C87" s="15"/>
      <c r="D87" s="15"/>
      <c r="E87" s="15"/>
      <c r="F87" s="15"/>
      <c r="G87" s="15"/>
      <c r="H87" s="15"/>
      <c r="I87" s="15"/>
      <c r="J87" s="15"/>
      <c r="K87" s="15"/>
      <c r="L87" s="15"/>
      <c r="M87" s="15"/>
      <c r="N87" s="15"/>
      <c r="O87" s="15"/>
      <c r="P87" s="15"/>
      <c r="Q87" s="15"/>
      <c r="R87" s="15"/>
      <c r="S87" s="15"/>
    </row>
    <row r="88" spans="1:19" x14ac:dyDescent="0.35">
      <c r="A88" s="15"/>
      <c r="B88" s="15"/>
      <c r="C88" s="15"/>
      <c r="D88" s="15"/>
      <c r="E88" s="15"/>
      <c r="F88" s="15"/>
      <c r="G88" s="15"/>
      <c r="H88" s="15"/>
      <c r="I88" s="15"/>
      <c r="J88" s="15"/>
      <c r="K88" s="15"/>
      <c r="L88" s="15"/>
      <c r="M88" s="15"/>
      <c r="N88" s="15"/>
      <c r="O88" s="15"/>
      <c r="P88" s="15"/>
      <c r="Q88" s="15"/>
      <c r="R88" s="15"/>
      <c r="S88" s="15"/>
    </row>
  </sheetData>
  <sheetProtection algorithmName="SHA-512" hashValue="njoId9H461e2f7CNTgcdiKZPBhWg+IE+s2CLOxSHI5s83294Ou8ni/kMSFrkzwbYS3/7yv5oW691KK03K3wa1g==" saltValue="JVmKFA8NTCQFbfFI95Kfhw==" spinCount="100000" sheet="1" objects="1" scenarios="1" selectLockedCells="1"/>
  <mergeCells count="4">
    <mergeCell ref="A20:E20"/>
    <mergeCell ref="B2:E2"/>
    <mergeCell ref="B5:E5"/>
    <mergeCell ref="B14:E14"/>
  </mergeCells>
  <dataValidations count="1">
    <dataValidation type="whole" allowBlank="1" showInputMessage="1" showErrorMessage="1" sqref="C21" xr:uid="{6EB8C63D-6FDC-41E1-A1C0-E73A12954649}">
      <formula1>1</formula1>
      <formula2>150</formula2>
    </dataValidation>
  </dataValidations>
  <pageMargins left="0.25" right="0.25" top="0.75" bottom="0.75" header="0.3" footer="0.3"/>
  <pageSetup scale="72" orientation="portrait" r:id="rId1"/>
  <ignoredErrors>
    <ignoredError sqref="C23" formula="1"/>
    <ignoredError sqref="C8 C32"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E08313D9-A154-464B-9A23-6B86B1AEE460}">
          <x14:formula1>
            <xm:f>Sheet1!$A$1:$A$4</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57D58-41D7-4011-A9C9-E312DB02EA83}">
  <dimension ref="A1:A4"/>
  <sheetViews>
    <sheetView workbookViewId="0">
      <selection activeCell="B16" sqref="B16"/>
    </sheetView>
  </sheetViews>
  <sheetFormatPr defaultRowHeight="14.5" x14ac:dyDescent="0.35"/>
  <cols>
    <col min="1" max="1" width="39.7265625" customWidth="1"/>
  </cols>
  <sheetData>
    <row r="1" spans="1:1" x14ac:dyDescent="0.35">
      <c r="A1" t="s">
        <v>15</v>
      </c>
    </row>
    <row r="2" spans="1:1" x14ac:dyDescent="0.35">
      <c r="A2" t="s">
        <v>18</v>
      </c>
    </row>
    <row r="3" spans="1:1" x14ac:dyDescent="0.35">
      <c r="A3" t="s">
        <v>16</v>
      </c>
    </row>
    <row r="4" spans="1:1" x14ac:dyDescent="0.35">
      <c r="A4"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Summary</vt:lpstr>
      <vt:lpstr>Sheet1</vt:lpstr>
      <vt:lpstr>'Cost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McCrindle</dc:creator>
  <cp:lastModifiedBy>Jen McCrindle</cp:lastModifiedBy>
  <cp:lastPrinted>2019-06-05T19:16:39Z</cp:lastPrinted>
  <dcterms:created xsi:type="dcterms:W3CDTF">2019-05-28T17:07:31Z</dcterms:created>
  <dcterms:modified xsi:type="dcterms:W3CDTF">2019-08-21T15:26:08Z</dcterms:modified>
</cp:coreProperties>
</file>