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 tabRatio="903" activeTab="7"/>
  </bookViews>
  <sheets>
    <sheet name="INSTRUCTIONS" sheetId="10" r:id="rId1"/>
    <sheet name="Little Stars" sheetId="2" r:id="rId2"/>
    <sheet name="Starflight" sheetId="3" r:id="rId3"/>
    <sheet name="Adventure" sheetId="4" r:id="rId4"/>
    <sheet name="Discovery &amp; Horizon" sheetId="5" r:id="rId5"/>
    <sheet name="Beads &amp; Torch Bearers" sheetId="6" r:id="rId6"/>
    <sheet name="Orca, National, Resources" sheetId="7" r:id="rId7"/>
    <sheet name="TOTAL DUE" sheetId="8" r:id="rId8"/>
  </sheets>
  <calcPr calcId="125725"/>
</workbook>
</file>

<file path=xl/calcChain.xml><?xml version="1.0" encoding="utf-8"?>
<calcChain xmlns="http://schemas.openxmlformats.org/spreadsheetml/2006/main">
  <c r="E26" i="6"/>
  <c r="E16"/>
  <c r="E21" i="7"/>
  <c r="E29" i="5"/>
  <c r="E28"/>
  <c r="E20" i="3"/>
  <c r="E21"/>
  <c r="E5" i="7"/>
  <c r="E6"/>
  <c r="E7"/>
  <c r="E8"/>
  <c r="E9"/>
  <c r="E10"/>
  <c r="E11"/>
  <c r="E12"/>
  <c r="E13"/>
  <c r="E14"/>
  <c r="E15"/>
  <c r="E16"/>
  <c r="E17"/>
  <c r="E18"/>
  <c r="E22"/>
  <c r="E23"/>
  <c r="E24"/>
  <c r="E25"/>
  <c r="E26"/>
  <c r="E27"/>
  <c r="E30"/>
  <c r="E31"/>
  <c r="E32"/>
  <c r="E33"/>
  <c r="E34"/>
  <c r="E37"/>
  <c r="E38"/>
  <c r="E39"/>
  <c r="E40"/>
  <c r="E41"/>
  <c r="E44"/>
  <c r="E46"/>
  <c r="E47"/>
  <c r="E48"/>
  <c r="E49"/>
  <c r="E50"/>
  <c r="E51"/>
  <c r="E52"/>
  <c r="E4"/>
  <c r="E3" i="5"/>
  <c r="E6"/>
  <c r="E7"/>
  <c r="E8"/>
  <c r="E9"/>
  <c r="E10"/>
  <c r="E14"/>
  <c r="E15"/>
  <c r="E18"/>
  <c r="E19"/>
  <c r="E20"/>
  <c r="E21"/>
  <c r="E22"/>
  <c r="E25"/>
  <c r="E26"/>
  <c r="E27"/>
  <c r="E30"/>
  <c r="E31"/>
  <c r="E32"/>
  <c r="E33"/>
  <c r="E34"/>
  <c r="E35"/>
  <c r="E36"/>
  <c r="E39"/>
  <c r="E40"/>
  <c r="E41"/>
  <c r="E42"/>
  <c r="E43"/>
  <c r="E44"/>
  <c r="E47"/>
  <c r="E48"/>
  <c r="E49"/>
  <c r="E50"/>
  <c r="E51"/>
  <c r="E54"/>
  <c r="E55"/>
  <c r="E56"/>
  <c r="E57"/>
  <c r="E2"/>
  <c r="E48" i="6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9"/>
  <c r="E50"/>
  <c r="E51"/>
  <c r="E52"/>
  <c r="E53"/>
  <c r="E54"/>
  <c r="E29"/>
  <c r="E15"/>
  <c r="E25"/>
  <c r="E59" i="5" l="1"/>
  <c r="C10" i="8" s="1"/>
  <c r="E54" i="7"/>
  <c r="C14" i="8" s="1"/>
  <c r="E22" i="4"/>
  <c r="E21"/>
  <c r="E2"/>
  <c r="E5" i="6"/>
  <c r="E4"/>
  <c r="E24"/>
  <c r="E23"/>
  <c r="E22"/>
  <c r="E21"/>
  <c r="E20"/>
  <c r="E19"/>
  <c r="E14"/>
  <c r="E13"/>
  <c r="E12"/>
  <c r="E11"/>
  <c r="E10"/>
  <c r="E9"/>
  <c r="E56" l="1"/>
  <c r="C12" i="8" s="1"/>
  <c r="E4" i="4"/>
  <c r="E7"/>
  <c r="E8"/>
  <c r="E9"/>
  <c r="E12"/>
  <c r="E13"/>
  <c r="E14"/>
  <c r="E15"/>
  <c r="E16"/>
  <c r="E17"/>
  <c r="E20"/>
  <c r="E23"/>
  <c r="E24"/>
  <c r="E25"/>
  <c r="E26"/>
  <c r="E27"/>
  <c r="E28"/>
  <c r="E29"/>
  <c r="E30"/>
  <c r="E31"/>
  <c r="E32"/>
  <c r="E33"/>
  <c r="E34"/>
  <c r="E35"/>
  <c r="E38"/>
  <c r="E39"/>
  <c r="E40"/>
  <c r="E41"/>
  <c r="E42"/>
  <c r="E3" l="1"/>
  <c r="E44" s="1"/>
  <c r="C8" i="8" s="1"/>
  <c r="E3" i="2" l="1"/>
  <c r="E2"/>
  <c r="E19" i="3"/>
  <c r="E18"/>
  <c r="E3"/>
  <c r="E4"/>
  <c r="E7"/>
  <c r="E8"/>
  <c r="E9"/>
  <c r="E12"/>
  <c r="E13"/>
  <c r="E14"/>
  <c r="E17"/>
  <c r="E22"/>
  <c r="E23"/>
  <c r="E24"/>
  <c r="E27"/>
  <c r="E28"/>
  <c r="E29"/>
  <c r="E30"/>
  <c r="E31"/>
  <c r="E32"/>
  <c r="E33"/>
  <c r="E34"/>
  <c r="E35"/>
  <c r="E36"/>
  <c r="E37"/>
  <c r="E38"/>
  <c r="E41"/>
  <c r="E42"/>
  <c r="E43"/>
  <c r="E44"/>
  <c r="E45"/>
  <c r="E46"/>
  <c r="E47"/>
  <c r="E48"/>
  <c r="E49"/>
  <c r="E50"/>
  <c r="E51"/>
  <c r="E52"/>
  <c r="E53"/>
  <c r="E54"/>
  <c r="E55"/>
  <c r="E56"/>
  <c r="E2"/>
  <c r="E5" i="2" l="1"/>
  <c r="C4" i="8" s="1"/>
  <c r="E58" i="3"/>
  <c r="C6" i="8" s="1"/>
  <c r="C16" l="1"/>
  <c r="C18" l="1"/>
  <c r="C20" s="1"/>
</calcChain>
</file>

<file path=xl/sharedStrings.xml><?xml version="1.0" encoding="utf-8"?>
<sst xmlns="http://schemas.openxmlformats.org/spreadsheetml/2006/main" count="510" uniqueCount="444">
  <si>
    <t>D0014</t>
  </si>
  <si>
    <t>D0016</t>
  </si>
  <si>
    <t>A650</t>
  </si>
  <si>
    <t>D07000</t>
  </si>
  <si>
    <t>D07100</t>
  </si>
  <si>
    <t>D07200</t>
  </si>
  <si>
    <t>D04500</t>
  </si>
  <si>
    <t>D04600</t>
  </si>
  <si>
    <t>D04700</t>
  </si>
  <si>
    <t>B10000</t>
  </si>
  <si>
    <t>B50800</t>
  </si>
  <si>
    <t>B51800</t>
  </si>
  <si>
    <t>B50900</t>
  </si>
  <si>
    <t>B51300</t>
  </si>
  <si>
    <t>B50300</t>
  </si>
  <si>
    <t>B51400</t>
  </si>
  <si>
    <t>B50000</t>
  </si>
  <si>
    <t>B50100</t>
  </si>
  <si>
    <t>B50400</t>
  </si>
  <si>
    <t>B50200</t>
  </si>
  <si>
    <t>B60115</t>
  </si>
  <si>
    <t>B51900</t>
  </si>
  <si>
    <t>B51000</t>
  </si>
  <si>
    <t>B53100</t>
  </si>
  <si>
    <t>B51700</t>
  </si>
  <si>
    <t>B51500</t>
  </si>
  <si>
    <t>B51100</t>
  </si>
  <si>
    <t>B52100</t>
  </si>
  <si>
    <t>B54200</t>
  </si>
  <si>
    <t>B54000</t>
  </si>
  <si>
    <t>B51600</t>
  </si>
  <si>
    <t>B51200</t>
  </si>
  <si>
    <t>B53200</t>
  </si>
  <si>
    <t>B53000</t>
  </si>
  <si>
    <t>B54100</t>
  </si>
  <si>
    <t>B60116</t>
  </si>
  <si>
    <t>LITTLE STARS</t>
  </si>
  <si>
    <t>Little Stars Program Guide</t>
  </si>
  <si>
    <t>STARFLIGHT</t>
  </si>
  <si>
    <t>ADVENTURE</t>
  </si>
  <si>
    <t>STARFLIGHT PROJECT BOOKS</t>
  </si>
  <si>
    <t xml:space="preserve">RECOGNITION ITEMS </t>
  </si>
  <si>
    <t>B10100</t>
  </si>
  <si>
    <t>B10200</t>
  </si>
  <si>
    <t>B10300</t>
  </si>
  <si>
    <t xml:space="preserve">Our Community </t>
  </si>
  <si>
    <t>TRAIL STARTER AND EXPLORATIONS EMBLEM</t>
  </si>
  <si>
    <t xml:space="preserve">ADVENTURE PROJECT BOOKS </t>
  </si>
  <si>
    <t>D07300</t>
  </si>
  <si>
    <t>D07400</t>
  </si>
  <si>
    <t>D07700</t>
  </si>
  <si>
    <t xml:space="preserve">ADVENTURE RECORD BOOKS </t>
  </si>
  <si>
    <t>D04802</t>
  </si>
  <si>
    <t>D04902</t>
  </si>
  <si>
    <t>D05102</t>
  </si>
  <si>
    <t>D04900</t>
  </si>
  <si>
    <t>D05100</t>
  </si>
  <si>
    <t>D00125</t>
  </si>
  <si>
    <t>D00105</t>
  </si>
  <si>
    <t>B16000</t>
  </si>
  <si>
    <t>B55200</t>
  </si>
  <si>
    <t>B55300</t>
  </si>
  <si>
    <t xml:space="preserve">TRAIL EMBLEMS </t>
  </si>
  <si>
    <t>B54300</t>
  </si>
  <si>
    <t>B54400</t>
  </si>
  <si>
    <t>B54500</t>
  </si>
  <si>
    <t>B54600</t>
  </si>
  <si>
    <t>B54700</t>
  </si>
  <si>
    <t>B17000</t>
  </si>
  <si>
    <t>B17100</t>
  </si>
  <si>
    <t>B17200</t>
  </si>
  <si>
    <t>B17300</t>
  </si>
  <si>
    <t>B16400</t>
  </si>
  <si>
    <t>B00105</t>
  </si>
  <si>
    <t xml:space="preserve">B00106 </t>
  </si>
  <si>
    <t>B00107</t>
  </si>
  <si>
    <t>B16100</t>
  </si>
  <si>
    <t>B16200</t>
  </si>
  <si>
    <t>B16300</t>
  </si>
  <si>
    <t>B07501</t>
  </si>
  <si>
    <t>B07601</t>
  </si>
  <si>
    <t>B07801</t>
  </si>
  <si>
    <t>B07901</t>
  </si>
  <si>
    <t>B08001</t>
  </si>
  <si>
    <t>B07301</t>
  </si>
  <si>
    <t xml:space="preserve">B00117 </t>
  </si>
  <si>
    <t>B00116</t>
  </si>
  <si>
    <t>B00118</t>
  </si>
  <si>
    <t>B00120</t>
  </si>
  <si>
    <t>B00119</t>
  </si>
  <si>
    <t>B00121</t>
  </si>
  <si>
    <t>B00110</t>
  </si>
  <si>
    <t>B00108</t>
  </si>
  <si>
    <t>B00109</t>
  </si>
  <si>
    <t>B12600</t>
  </si>
  <si>
    <t>B18100</t>
  </si>
  <si>
    <t>B18200</t>
  </si>
  <si>
    <t>B18300</t>
  </si>
  <si>
    <t>B00111</t>
  </si>
  <si>
    <t>B00112</t>
  </si>
  <si>
    <t>B00113</t>
  </si>
  <si>
    <t>B00114</t>
  </si>
  <si>
    <t>B00115</t>
  </si>
  <si>
    <t>TORCH BEARER EMBLEMS</t>
  </si>
  <si>
    <t>B20900</t>
  </si>
  <si>
    <t>B21100</t>
  </si>
  <si>
    <t>B31200</t>
  </si>
  <si>
    <t>B21500</t>
  </si>
  <si>
    <t>B22100</t>
  </si>
  <si>
    <t>B22500</t>
  </si>
  <si>
    <t>B22700</t>
  </si>
  <si>
    <t>B22900</t>
  </si>
  <si>
    <t>B23100</t>
  </si>
  <si>
    <t>B23900</t>
  </si>
  <si>
    <t>B24100</t>
  </si>
  <si>
    <t>B24500</t>
  </si>
  <si>
    <t>B24700</t>
  </si>
  <si>
    <t>B24800</t>
  </si>
  <si>
    <t>B24900</t>
  </si>
  <si>
    <t>B25100</t>
  </si>
  <si>
    <t>B25300</t>
  </si>
  <si>
    <t>B25700</t>
  </si>
  <si>
    <t>B25900</t>
  </si>
  <si>
    <t>B27100</t>
  </si>
  <si>
    <t>B27300</t>
  </si>
  <si>
    <t>B27500</t>
  </si>
  <si>
    <t>B00132</t>
  </si>
  <si>
    <t>B29500</t>
  </si>
  <si>
    <t>B29000</t>
  </si>
  <si>
    <t xml:space="preserve">Path Finder Pin </t>
  </si>
  <si>
    <t>Path Finder Emblem</t>
  </si>
  <si>
    <t xml:space="preserve">Money Management </t>
  </si>
  <si>
    <t xml:space="preserve">Community Awareness </t>
  </si>
  <si>
    <t xml:space="preserve">Cooking </t>
  </si>
  <si>
    <t xml:space="preserve">Performing Arts </t>
  </si>
  <si>
    <t xml:space="preserve">Sports &amp; Games </t>
  </si>
  <si>
    <t xml:space="preserve">Creative Arts </t>
  </si>
  <si>
    <t>Horsemanship</t>
  </si>
  <si>
    <t xml:space="preserve">Cultural Understanding </t>
  </si>
  <si>
    <t xml:space="preserve">Practical Living </t>
  </si>
  <si>
    <t xml:space="preserve">Style </t>
  </si>
  <si>
    <t xml:space="preserve">Camping </t>
  </si>
  <si>
    <t xml:space="preserve">Literary Skills </t>
  </si>
  <si>
    <t xml:space="preserve">Creative Arts Careers </t>
  </si>
  <si>
    <t xml:space="preserve">Spiritual Growth </t>
  </si>
  <si>
    <t xml:space="preserve">Computer Technology </t>
  </si>
  <si>
    <t xml:space="preserve">Water Sports </t>
  </si>
  <si>
    <t xml:space="preserve">Special Service </t>
  </si>
  <si>
    <t xml:space="preserve">Healthy Living </t>
  </si>
  <si>
    <t xml:space="preserve">Travel </t>
  </si>
  <si>
    <t xml:space="preserve">Community Government </t>
  </si>
  <si>
    <t xml:space="preserve">Business </t>
  </si>
  <si>
    <t>DISCOVERY PROJECT BOOKS</t>
  </si>
  <si>
    <t>D00003</t>
  </si>
  <si>
    <t>D00006</t>
  </si>
  <si>
    <t>D00005</t>
  </si>
  <si>
    <t>D00009</t>
  </si>
  <si>
    <t>D00033</t>
  </si>
  <si>
    <t>D00010</t>
  </si>
  <si>
    <t>D14100</t>
  </si>
  <si>
    <t>B09900</t>
  </si>
  <si>
    <t>B37700</t>
  </si>
  <si>
    <t xml:space="preserve">REFLECTION EMBLEMS </t>
  </si>
  <si>
    <t>Celebrate Me</t>
  </si>
  <si>
    <t>B15000</t>
  </si>
  <si>
    <t>B15100</t>
  </si>
  <si>
    <t>Mapping My Way</t>
  </si>
  <si>
    <t>B15200</t>
  </si>
  <si>
    <t>B15300</t>
  </si>
  <si>
    <t xml:space="preserve">Fire Tender </t>
  </si>
  <si>
    <t>B20100</t>
  </si>
  <si>
    <t xml:space="preserve">High Adventure </t>
  </si>
  <si>
    <t>B20200</t>
  </si>
  <si>
    <t xml:space="preserve">Trail Maker </t>
  </si>
  <si>
    <t>B20300</t>
  </si>
  <si>
    <t>Gypsy</t>
  </si>
  <si>
    <t>B20500</t>
  </si>
  <si>
    <t xml:space="preserve">Voyager </t>
  </si>
  <si>
    <t>B20700</t>
  </si>
  <si>
    <t>B10800</t>
  </si>
  <si>
    <t xml:space="preserve">Salute to Veterans </t>
  </si>
  <si>
    <t xml:space="preserve">Project Contact </t>
  </si>
  <si>
    <t>B12000</t>
  </si>
  <si>
    <t>B12500</t>
  </si>
  <si>
    <t>B22600</t>
  </si>
  <si>
    <t>B22800</t>
  </si>
  <si>
    <t>B07303</t>
  </si>
  <si>
    <t>B13100</t>
  </si>
  <si>
    <t>Project Handclasp</t>
  </si>
  <si>
    <t>B26000</t>
  </si>
  <si>
    <t>Polliwog</t>
  </si>
  <si>
    <t>Frog</t>
  </si>
  <si>
    <t>Fish</t>
  </si>
  <si>
    <t xml:space="preserve">Flying Fish </t>
  </si>
  <si>
    <t xml:space="preserve">Dolphin </t>
  </si>
  <si>
    <t>B30400</t>
  </si>
  <si>
    <t>B30500</t>
  </si>
  <si>
    <t>B30600</t>
  </si>
  <si>
    <t>B30700</t>
  </si>
  <si>
    <t>B30800</t>
  </si>
  <si>
    <t>D04400</t>
  </si>
  <si>
    <t>Magic Moments In Camp Fire</t>
  </si>
  <si>
    <t xml:space="preserve">Making Music With Camp Fire </t>
  </si>
  <si>
    <t>D08000</t>
  </si>
  <si>
    <t xml:space="preserve">The Name Book </t>
  </si>
  <si>
    <t>D09500</t>
  </si>
  <si>
    <t xml:space="preserve">Your Symbol Book </t>
  </si>
  <si>
    <t>D07500</t>
  </si>
  <si>
    <t>D27700</t>
  </si>
  <si>
    <t xml:space="preserve">Exploring My World </t>
  </si>
  <si>
    <t>Trail Starter Record Book (unbound)</t>
  </si>
  <si>
    <t>Trail Explorations Record Book (unbound)</t>
  </si>
  <si>
    <t>K Trail Record Book (unbound)</t>
  </si>
  <si>
    <t xml:space="preserve">Safe &amp; Secure </t>
  </si>
  <si>
    <t xml:space="preserve">Discovering Nature </t>
  </si>
  <si>
    <t xml:space="preserve">Fun with Science </t>
  </si>
  <si>
    <t xml:space="preserve">Create and Pretend </t>
  </si>
  <si>
    <t xml:space="preserve">New Experiences </t>
  </si>
  <si>
    <t xml:space="preserve">People Power </t>
  </si>
  <si>
    <t xml:space="preserve">Nature Awareness </t>
  </si>
  <si>
    <t xml:space="preserve">Community Helpers </t>
  </si>
  <si>
    <t xml:space="preserve">Being Creative Through Music </t>
  </si>
  <si>
    <t xml:space="preserve">Being Creative Though Art </t>
  </si>
  <si>
    <t xml:space="preserve">Happy And Healthy </t>
  </si>
  <si>
    <t xml:space="preserve">Sports and Games </t>
  </si>
  <si>
    <t xml:space="preserve">Being Creative Through Dramatics </t>
  </si>
  <si>
    <t xml:space="preserve">Getting Ready For Camping </t>
  </si>
  <si>
    <t>My Family Neighborhood</t>
  </si>
  <si>
    <t xml:space="preserve">All About Me </t>
  </si>
  <si>
    <t xml:space="preserve">Wonders of Science </t>
  </si>
  <si>
    <t xml:space="preserve">A Gift of Giving Levels 1&amp;2 </t>
  </si>
  <si>
    <t>Adventure Wood Gatherer Record Book (bound)</t>
  </si>
  <si>
    <t>Adventure Fire Maker Record Book (bound)</t>
  </si>
  <si>
    <t>Adventure Trail Seeker Record Book (unbound)</t>
  </si>
  <si>
    <t>Adventure Wood Gatherer Record Book (unbound)</t>
  </si>
  <si>
    <t>Adventure Fire Maker Record Book (unbound)</t>
  </si>
  <si>
    <t>Choices and Decisions</t>
  </si>
  <si>
    <t>Blue Torch Bearer Bar (Intermediate Level)</t>
  </si>
  <si>
    <t>Red Torch Bearer Bar (Advanced Level)</t>
  </si>
  <si>
    <t xml:space="preserve">Trail To Creativity </t>
  </si>
  <si>
    <t xml:space="preserve">Trail To Family &amp; Community </t>
  </si>
  <si>
    <t>Trail To Knowing Me</t>
  </si>
  <si>
    <t xml:space="preserve">Trail To The Future </t>
  </si>
  <si>
    <t>Building Blocks Level 8</t>
  </si>
  <si>
    <t>Building Blocks Level 7</t>
  </si>
  <si>
    <t xml:space="preserve">Building Blocks Level 6 </t>
  </si>
  <si>
    <t xml:space="preserve">Trail blazer Emblem </t>
  </si>
  <si>
    <t>Navigator Emblem</t>
  </si>
  <si>
    <t xml:space="preserve">Navigator Pin </t>
  </si>
  <si>
    <t>Trail blazer Pin</t>
  </si>
  <si>
    <t xml:space="preserve">New Challenges Link Up </t>
  </si>
  <si>
    <t xml:space="preserve">Performing Arts Link Up </t>
  </si>
  <si>
    <t>Trail To The Future</t>
  </si>
  <si>
    <t xml:space="preserve">Wise Old Willie </t>
  </si>
  <si>
    <t>Creative Arts Link-Up</t>
  </si>
  <si>
    <t xml:space="preserve">Special Interest </t>
  </si>
  <si>
    <t xml:space="preserve">Discovery Path Finder: Level 6 </t>
  </si>
  <si>
    <t>Discovery Trail Blazer: Level 7</t>
  </si>
  <si>
    <t xml:space="preserve">Discovery Navigator: Level 8 </t>
  </si>
  <si>
    <t xml:space="preserve">Making It On My Own </t>
  </si>
  <si>
    <t>Sales &amp; Sense</t>
  </si>
  <si>
    <t>B52000</t>
  </si>
  <si>
    <t xml:space="preserve">Trail To The Environment </t>
  </si>
  <si>
    <t>Sports Link-Up</t>
  </si>
  <si>
    <t xml:space="preserve">Environmental Issues </t>
  </si>
  <si>
    <t xml:space="preserve">Communications </t>
  </si>
  <si>
    <t xml:space="preserve">Safety First </t>
  </si>
  <si>
    <t xml:space="preserve">Accent On Abilities </t>
  </si>
  <si>
    <t xml:space="preserve">Trail To Knowing Me </t>
  </si>
  <si>
    <t>K TRAIL EMBLEMS</t>
  </si>
  <si>
    <t>Quantity</t>
  </si>
  <si>
    <t>Price</t>
  </si>
  <si>
    <t>Total</t>
  </si>
  <si>
    <t xml:space="preserve">K Trail, Kindergarten Level </t>
  </si>
  <si>
    <t xml:space="preserve">Trail Starter,  Level 1 </t>
  </si>
  <si>
    <t xml:space="preserve">Trail Explorations,  Level 2 </t>
  </si>
  <si>
    <t xml:space="preserve">Starflight Identification Emblem </t>
  </si>
  <si>
    <t>Red Starflight Vest, Size Large</t>
  </si>
  <si>
    <t>Red Starflight Vest, Size X-Large</t>
  </si>
  <si>
    <t>Red Starflight Vest, Size XX-Large</t>
  </si>
  <si>
    <t>Camp Fire Identification Emblem</t>
  </si>
  <si>
    <t>B09502</t>
  </si>
  <si>
    <t>Orca Identification Emblem</t>
  </si>
  <si>
    <t>Orca1</t>
  </si>
  <si>
    <t>Total for Starflight page:</t>
  </si>
  <si>
    <t>Code</t>
  </si>
  <si>
    <t>Little Stars Recognition Chart &amp; Sticker Set</t>
  </si>
  <si>
    <t>Total for Little Stars page:</t>
  </si>
  <si>
    <t>Blue Adventure  Vest, Size X-Large</t>
  </si>
  <si>
    <t>Blue Adventure  Vest, Size XX-Large</t>
  </si>
  <si>
    <t>A049</t>
  </si>
  <si>
    <t xml:space="preserve">Adventure Trail Seeker, Level 3 </t>
  </si>
  <si>
    <t xml:space="preserve">Adventure Wood Gatherer, Level 4 </t>
  </si>
  <si>
    <t xml:space="preserve">Adventure Fire Maker, Level 5 </t>
  </si>
  <si>
    <t>Adventure Trail Seeker Record Book (bound)</t>
  </si>
  <si>
    <t>D04800</t>
  </si>
  <si>
    <t>Adventure Identification Emblem</t>
  </si>
  <si>
    <t>Adevnture Tenure Bar, 2nd Year</t>
  </si>
  <si>
    <t>Adevnture Tenure Bar, 3rd Year</t>
  </si>
  <si>
    <t xml:space="preserve">New Ventures </t>
  </si>
  <si>
    <t>Trail To Creativity (green)</t>
  </si>
  <si>
    <t>Trail To The Future (red)</t>
  </si>
  <si>
    <t>Trail To Knowing Me (blue)</t>
  </si>
  <si>
    <t>Trail To The Environment (brown)</t>
  </si>
  <si>
    <t>Advanced Project (large purple)</t>
  </si>
  <si>
    <t>Yellow1</t>
  </si>
  <si>
    <t>Green1</t>
  </si>
  <si>
    <t>Red1</t>
  </si>
  <si>
    <t>Blue1</t>
  </si>
  <si>
    <t>Brown1</t>
  </si>
  <si>
    <t xml:space="preserve">Trail To Family &amp; Community (yellow) </t>
  </si>
  <si>
    <t xml:space="preserve">Activity Bead Book (bound) </t>
  </si>
  <si>
    <t xml:space="preserve">Activity Bead Book (unbound) </t>
  </si>
  <si>
    <t>Trail Seeker Award Emblem</t>
  </si>
  <si>
    <t xml:space="preserve">Wood Gatherer Award Emblem </t>
  </si>
  <si>
    <t xml:space="preserve">Fire Maker Award Emblem </t>
  </si>
  <si>
    <t xml:space="preserve">Trail Seeker Award Pin </t>
  </si>
  <si>
    <t>Wood Gatherer Award Pin</t>
  </si>
  <si>
    <t xml:space="preserve">Fire Maker Award Pin </t>
  </si>
  <si>
    <t>Total for Adventure page:</t>
  </si>
  <si>
    <t>Discover Knowledge (circle pin)</t>
  </si>
  <si>
    <t xml:space="preserve">Discover Skill (circle pin) </t>
  </si>
  <si>
    <t>Discover Leadership (circle pin)</t>
  </si>
  <si>
    <t>Discovery Record Book (unbound)</t>
  </si>
  <si>
    <t xml:space="preserve">Discovery Record Book (bound) </t>
  </si>
  <si>
    <t>Project Torch Bearer Book</t>
  </si>
  <si>
    <t>DISCOVERY</t>
  </si>
  <si>
    <t>Trail To The Environment</t>
  </si>
  <si>
    <t>Discovery Identification Emblem</t>
  </si>
  <si>
    <t xml:space="preserve">B00104 </t>
  </si>
  <si>
    <t>LPurple1</t>
  </si>
  <si>
    <t>BEADS &amp; TORCH BEARERS</t>
  </si>
  <si>
    <t>PROJECT BOOKS</t>
  </si>
  <si>
    <t>Blue Adventure  Vest, Size Large</t>
  </si>
  <si>
    <t>Our Club (Group)</t>
  </si>
  <si>
    <t>DISCOVERY RECORD BOOKS</t>
  </si>
  <si>
    <t>Camp Fire Orca, Discovery Youth Packet</t>
  </si>
  <si>
    <t>FREE</t>
  </si>
  <si>
    <t>Not Typically Used</t>
  </si>
  <si>
    <t>S.T.A.R. Service Emblem</t>
  </si>
  <si>
    <t>HORIZION</t>
  </si>
  <si>
    <t>Horizion Identification Emblem</t>
  </si>
  <si>
    <t>Horizion Identification Pin</t>
  </si>
  <si>
    <t>New Horizions Handbook</t>
  </si>
  <si>
    <t xml:space="preserve">Wohelo: The Camp Fire History </t>
  </si>
  <si>
    <t>RESOURCES</t>
  </si>
  <si>
    <t>National Art Experience</t>
  </si>
  <si>
    <t>CAMP FIRE ORCA</t>
  </si>
  <si>
    <t>Day Camp Point (green)</t>
  </si>
  <si>
    <t>Camp Orca Point (yellow)</t>
  </si>
  <si>
    <t>Parade Point (red)</t>
  </si>
  <si>
    <t>Z.A.S.T Emblem</t>
  </si>
  <si>
    <t>Summer Camp (Camp Fire camps)</t>
  </si>
  <si>
    <t>ORCA, NATIONAL, RESOURCES</t>
  </si>
  <si>
    <t>K Trail Award (1st Flight pin)</t>
  </si>
  <si>
    <t>Trail Starter Award (2nd Flight pin)</t>
  </si>
  <si>
    <t>Trail Explorations Award (3rd Flight pin)</t>
  </si>
  <si>
    <t>Email Kim</t>
  </si>
  <si>
    <t>Sash Red</t>
  </si>
  <si>
    <t>Sash Blue</t>
  </si>
  <si>
    <t>SRed</t>
  </si>
  <si>
    <t>SBlue</t>
  </si>
  <si>
    <t>Total for O,N, R page:</t>
  </si>
  <si>
    <t>Orca10</t>
  </si>
  <si>
    <t>Orca11</t>
  </si>
  <si>
    <t>Orca01</t>
  </si>
  <si>
    <t>Orca02</t>
  </si>
  <si>
    <t>Orca03</t>
  </si>
  <si>
    <t>Orca04</t>
  </si>
  <si>
    <t>Orca05</t>
  </si>
  <si>
    <t>Orca06</t>
  </si>
  <si>
    <t>Orca07</t>
  </si>
  <si>
    <t>Orca08</t>
  </si>
  <si>
    <t>Orca09</t>
  </si>
  <si>
    <t xml:space="preserve">SWIMMING PROGRESSION </t>
  </si>
  <si>
    <t>NATIONAL PROJECTS</t>
  </si>
  <si>
    <t>OUTDOOR PROGRESSION</t>
  </si>
  <si>
    <t>Connect: Resource Binder</t>
  </si>
  <si>
    <t>Orca13</t>
  </si>
  <si>
    <t>Total for Bead &amp; Torch Bearer page:</t>
  </si>
  <si>
    <t>Total for Dicovery &amp; Horizon page:</t>
  </si>
  <si>
    <t>Total for Discovery &amp; Horizion page:</t>
  </si>
  <si>
    <t>Total for Beads &amp; Torch Bearer page:</t>
  </si>
  <si>
    <t>Total for Orca, National, Resources page:</t>
  </si>
  <si>
    <t>Subtotal:</t>
  </si>
  <si>
    <t>Tax:</t>
  </si>
  <si>
    <t>Total:</t>
  </si>
  <si>
    <t>My Family and Me</t>
  </si>
  <si>
    <t xml:space="preserve">A Gift of Giving K Trail </t>
  </si>
  <si>
    <t xml:space="preserve">Trail To Family and Community </t>
  </si>
  <si>
    <t>Save the Bluebirds</t>
  </si>
  <si>
    <t>Z.A.S.T Point (navy)</t>
  </si>
  <si>
    <t>Marvelous Mom Point (yellow)</t>
  </si>
  <si>
    <t xml:space="preserve">Camporee Emblem </t>
  </si>
  <si>
    <t>Camporee Point (navy)</t>
  </si>
  <si>
    <t>Orca Service Award</t>
  </si>
  <si>
    <t>Marvelous Mom Emblem</t>
  </si>
  <si>
    <t>Do Dad Emblem</t>
  </si>
  <si>
    <t>Do Dad Point (red)</t>
  </si>
  <si>
    <t>Parade Emblem</t>
  </si>
  <si>
    <t>National Project Bead (small purple)</t>
  </si>
  <si>
    <t>SPurple1</t>
  </si>
  <si>
    <t>InterAction Youth Workbook</t>
  </si>
  <si>
    <t>D03001</t>
  </si>
  <si>
    <t>InterAction Adult Guide</t>
  </si>
  <si>
    <t>D03000</t>
  </si>
  <si>
    <t>Counselor-in-Training Leader Guide</t>
  </si>
  <si>
    <r>
      <t xml:space="preserve">STARFLIGHT RECORD BOOKS: </t>
    </r>
    <r>
      <rPr>
        <sz val="9"/>
        <color theme="1"/>
        <rFont val="Calibri"/>
        <family val="2"/>
        <scheme val="minor"/>
      </rPr>
      <t>Not Suggested</t>
    </r>
  </si>
  <si>
    <t>Camp Fire Orca - Merchandise Order Total</t>
  </si>
  <si>
    <t>Camp Fire Orca - Merchandise Order Form</t>
  </si>
  <si>
    <t>Payment is due in full at time of pick up.</t>
  </si>
  <si>
    <t>To submit your order:</t>
  </si>
  <si>
    <r>
      <t>2) Email the renamed workbook to:</t>
    </r>
    <r>
      <rPr>
        <sz val="11"/>
        <color rgb="FF0000FF"/>
        <rFont val="Calibri"/>
        <family val="2"/>
        <scheme val="minor"/>
      </rPr>
      <t xml:space="preserve"> merchandise@campfireorca.org </t>
    </r>
  </si>
  <si>
    <t>1)“Save As” the whole workbook with your name and date.                             Example: Kim Combs 12.01.2015</t>
  </si>
  <si>
    <t xml:space="preserve">Merchandise is sorted by club levels and content in the tabs at the bottom.               </t>
  </si>
  <si>
    <t xml:space="preserve">If something you are looking for is not listed it is no longer available. </t>
  </si>
  <si>
    <t xml:space="preserve">Simply add the quantity of each item and the totals will auto fill. </t>
  </si>
  <si>
    <t>Click on the TOTAL DUE tab and see the total from all pages.</t>
  </si>
  <si>
    <t>Starflight Tenure Bar, 2nd Year</t>
  </si>
  <si>
    <t>Starflight Tenure Bar, 3rd Year</t>
  </si>
  <si>
    <t>B55000</t>
  </si>
  <si>
    <t>B55100</t>
  </si>
  <si>
    <t>Discovery Tenure Bar, 2nd Year</t>
  </si>
  <si>
    <t>Discovery Tenure Bar, 3rd Year</t>
  </si>
  <si>
    <t>B00102</t>
  </si>
  <si>
    <t>B00103</t>
  </si>
  <si>
    <t>CF314</t>
  </si>
  <si>
    <t>BEADS - Package of 100</t>
  </si>
  <si>
    <t>BEADS - SINGLE</t>
  </si>
  <si>
    <t>Birthday/Celebrate Camp Fire</t>
  </si>
  <si>
    <t xml:space="preserve">Order's Name: </t>
  </si>
  <si>
    <t>Date:</t>
  </si>
  <si>
    <t>Club Name:</t>
  </si>
  <si>
    <t>Order Filled By:</t>
  </si>
  <si>
    <t>Paid:</t>
  </si>
  <si>
    <t>Pick-up Sign &amp; Date:</t>
  </si>
  <si>
    <t>OFFICE NOTES:</t>
  </si>
  <si>
    <t xml:space="preserve">  o Cash    o Check    o Visa/MC</t>
  </si>
  <si>
    <t>Discovery Project (lime)</t>
  </si>
  <si>
    <t>National Project  (small purple)</t>
  </si>
  <si>
    <t>B00133</t>
  </si>
  <si>
    <t>Lime1</t>
  </si>
  <si>
    <t>UPDATED: 04/22/2016</t>
  </si>
  <si>
    <t>Questions? Contact: merchandise@campfireorca.org    (253) 597-6234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</si>
</sst>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rgb="FF33CC3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rgb="FFFF990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164" fontId="4" fillId="0" borderId="0" xfId="0" applyNumberFormat="1" applyFont="1" applyBorder="1"/>
    <xf numFmtId="0" fontId="2" fillId="0" borderId="0" xfId="0" applyFont="1" applyAlignment="1">
      <alignment horizontal="left"/>
    </xf>
    <xf numFmtId="164" fontId="4" fillId="0" borderId="0" xfId="0" applyNumberFormat="1" applyFont="1"/>
    <xf numFmtId="164" fontId="3" fillId="0" borderId="0" xfId="0" applyNumberFormat="1" applyFont="1" applyProtection="1"/>
    <xf numFmtId="0" fontId="3" fillId="0" borderId="0" xfId="0" applyFont="1" applyProtection="1"/>
    <xf numFmtId="164" fontId="2" fillId="0" borderId="0" xfId="0" applyNumberFormat="1" applyFont="1" applyBorder="1" applyProtection="1"/>
    <xf numFmtId="164" fontId="4" fillId="0" borderId="0" xfId="0" applyNumberFormat="1" applyFont="1" applyBorder="1" applyProtection="1"/>
    <xf numFmtId="0" fontId="3" fillId="0" borderId="0" xfId="0" applyFont="1" applyProtection="1">
      <protection locked="0"/>
    </xf>
    <xf numFmtId="0" fontId="6" fillId="0" borderId="0" xfId="0" applyFont="1"/>
    <xf numFmtId="0" fontId="4" fillId="0" borderId="0" xfId="0" applyFont="1"/>
    <xf numFmtId="0" fontId="7" fillId="0" borderId="0" xfId="0" applyFont="1"/>
    <xf numFmtId="164" fontId="3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right"/>
    </xf>
    <xf numFmtId="0" fontId="0" fillId="0" borderId="0" xfId="0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8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164" fontId="3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164" fontId="2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164" fontId="3" fillId="0" borderId="0" xfId="0" applyNumberFormat="1" applyFont="1" applyAlignment="1" applyProtection="1">
      <alignment horizontal="right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1" xfId="0" applyFont="1" applyBorder="1"/>
    <xf numFmtId="0" fontId="10" fillId="0" borderId="1" xfId="0" applyFont="1" applyBorder="1"/>
    <xf numFmtId="0" fontId="19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99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Normal="100" workbookViewId="0">
      <selection activeCell="B3" sqref="B3"/>
    </sheetView>
  </sheetViews>
  <sheetFormatPr defaultRowHeight="15"/>
  <cols>
    <col min="1" max="1" width="9.140625" style="26" customWidth="1"/>
    <col min="2" max="4" width="9.140625" style="26"/>
    <col min="5" max="5" width="9.140625" style="26" customWidth="1"/>
    <col min="6" max="16384" width="9.140625" style="26"/>
  </cols>
  <sheetData>
    <row r="1" spans="1:9" ht="23.25">
      <c r="A1" s="53" t="s">
        <v>409</v>
      </c>
      <c r="B1" s="53"/>
      <c r="C1" s="53"/>
      <c r="D1" s="53"/>
      <c r="E1" s="53"/>
      <c r="F1" s="53"/>
      <c r="G1" s="53"/>
      <c r="H1" s="53"/>
      <c r="I1" s="53"/>
    </row>
    <row r="3" spans="1:9">
      <c r="B3" s="45" t="s">
        <v>442</v>
      </c>
    </row>
    <row r="4" spans="1:9">
      <c r="A4" s="30"/>
      <c r="B4" s="30"/>
      <c r="C4" s="30"/>
      <c r="D4" s="30"/>
      <c r="E4" s="30"/>
      <c r="F4" s="30"/>
      <c r="G4" s="30"/>
      <c r="H4" s="30"/>
      <c r="I4" s="30"/>
    </row>
    <row r="5" spans="1:9" ht="15" customHeight="1">
      <c r="A5" s="30"/>
      <c r="B5" s="28" t="s">
        <v>414</v>
      </c>
      <c r="C5" s="28"/>
      <c r="D5" s="28"/>
      <c r="E5" s="28"/>
      <c r="F5" s="28"/>
      <c r="G5" s="28"/>
      <c r="H5" s="28"/>
      <c r="I5" s="28"/>
    </row>
    <row r="6" spans="1:9">
      <c r="A6" s="30"/>
      <c r="B6" s="28" t="s">
        <v>415</v>
      </c>
      <c r="C6" s="28"/>
      <c r="D6" s="28"/>
      <c r="E6" s="28"/>
      <c r="F6" s="28"/>
      <c r="G6" s="28"/>
      <c r="H6" s="28"/>
      <c r="I6" s="28"/>
    </row>
    <row r="7" spans="1:9">
      <c r="A7" s="30"/>
      <c r="B7" s="28"/>
      <c r="C7" s="28"/>
      <c r="D7" s="28"/>
      <c r="E7" s="28"/>
      <c r="F7" s="28"/>
      <c r="G7" s="28"/>
      <c r="H7" s="28"/>
      <c r="I7" s="28"/>
    </row>
    <row r="8" spans="1:9">
      <c r="A8" s="30"/>
      <c r="B8" s="30"/>
      <c r="C8" s="30"/>
      <c r="D8" s="30"/>
      <c r="E8" s="30"/>
      <c r="F8" s="30"/>
      <c r="G8" s="30"/>
      <c r="H8" s="30"/>
      <c r="I8" s="30"/>
    </row>
    <row r="9" spans="1:9">
      <c r="A9" s="30"/>
      <c r="B9" s="28" t="s">
        <v>416</v>
      </c>
      <c r="C9" s="28"/>
      <c r="D9" s="28"/>
      <c r="E9" s="28"/>
      <c r="F9" s="28"/>
      <c r="G9" s="28"/>
      <c r="H9" s="28"/>
      <c r="I9" s="30"/>
    </row>
    <row r="10" spans="1:9">
      <c r="A10" s="30"/>
      <c r="B10" s="28" t="s">
        <v>417</v>
      </c>
      <c r="C10" s="28"/>
      <c r="D10" s="28"/>
      <c r="E10" s="28"/>
      <c r="F10" s="28"/>
      <c r="G10" s="28"/>
      <c r="H10" s="28"/>
      <c r="I10" s="30"/>
    </row>
    <row r="11" spans="1:9">
      <c r="A11" s="30"/>
      <c r="B11" s="30"/>
      <c r="C11" s="30"/>
      <c r="D11" s="30"/>
      <c r="E11" s="30"/>
      <c r="F11" s="30"/>
      <c r="G11" s="30"/>
      <c r="H11" s="30"/>
      <c r="I11" s="30"/>
    </row>
    <row r="12" spans="1:9">
      <c r="A12" s="30"/>
      <c r="B12" s="29" t="s">
        <v>411</v>
      </c>
      <c r="C12" s="30"/>
      <c r="D12" s="30"/>
      <c r="E12" s="30"/>
      <c r="F12" s="30"/>
      <c r="G12" s="30"/>
      <c r="H12" s="30"/>
      <c r="I12" s="30"/>
    </row>
    <row r="13" spans="1:9">
      <c r="A13" s="30"/>
      <c r="B13" s="29"/>
      <c r="C13" s="30"/>
      <c r="D13" s="30"/>
      <c r="E13" s="30"/>
      <c r="F13" s="30"/>
      <c r="G13" s="30"/>
      <c r="H13" s="30"/>
      <c r="I13" s="30"/>
    </row>
    <row r="14" spans="1:9">
      <c r="A14" s="30"/>
      <c r="B14" s="54" t="s">
        <v>413</v>
      </c>
      <c r="C14" s="54"/>
      <c r="D14" s="54"/>
      <c r="E14" s="54"/>
      <c r="F14" s="54"/>
      <c r="G14" s="54"/>
      <c r="H14" s="54"/>
      <c r="I14" s="30"/>
    </row>
    <row r="15" spans="1:9">
      <c r="A15" s="30"/>
      <c r="B15" s="54"/>
      <c r="C15" s="54"/>
      <c r="D15" s="54"/>
      <c r="E15" s="54"/>
      <c r="F15" s="54"/>
      <c r="G15" s="54"/>
      <c r="H15" s="54"/>
      <c r="I15" s="30"/>
    </row>
    <row r="16" spans="1:9">
      <c r="A16" s="30"/>
      <c r="B16" s="30"/>
      <c r="C16" s="30"/>
      <c r="D16" s="30"/>
      <c r="E16" s="30"/>
      <c r="F16" s="30"/>
      <c r="G16" s="30"/>
      <c r="H16" s="30"/>
      <c r="I16" s="30"/>
    </row>
    <row r="17" spans="1:9">
      <c r="A17" s="30"/>
      <c r="B17" s="27" t="s">
        <v>412</v>
      </c>
      <c r="C17" s="30"/>
      <c r="D17" s="30"/>
      <c r="E17" s="30"/>
      <c r="F17" s="30"/>
      <c r="G17" s="30"/>
      <c r="H17" s="30"/>
      <c r="I17" s="30"/>
    </row>
    <row r="18" spans="1:9">
      <c r="A18" s="30"/>
      <c r="B18" s="30"/>
      <c r="C18" s="30"/>
      <c r="D18" s="30"/>
      <c r="E18" s="30"/>
      <c r="F18" s="30"/>
      <c r="G18" s="30"/>
      <c r="H18" s="30"/>
      <c r="I18" s="30"/>
    </row>
    <row r="19" spans="1:9">
      <c r="A19" s="30"/>
      <c r="B19" s="30"/>
      <c r="C19" s="30"/>
      <c r="D19" s="30"/>
      <c r="E19" s="30"/>
      <c r="F19" s="30"/>
      <c r="G19" s="30"/>
      <c r="H19" s="30"/>
      <c r="I19" s="30"/>
    </row>
    <row r="20" spans="1:9">
      <c r="A20" s="51" t="s">
        <v>410</v>
      </c>
      <c r="B20" s="51"/>
      <c r="C20" s="51"/>
      <c r="D20" s="51"/>
      <c r="E20" s="51"/>
      <c r="F20" s="51"/>
      <c r="G20" s="51"/>
      <c r="H20" s="51"/>
      <c r="I20" s="51"/>
    </row>
    <row r="21" spans="1:9">
      <c r="A21" s="31"/>
      <c r="B21" s="31"/>
      <c r="C21" s="31"/>
      <c r="D21" s="31"/>
      <c r="E21" s="31"/>
      <c r="F21" s="30"/>
      <c r="G21" s="30"/>
      <c r="H21" s="30"/>
      <c r="I21" s="30"/>
    </row>
    <row r="22" spans="1:9">
      <c r="A22" s="52" t="s">
        <v>443</v>
      </c>
      <c r="B22" s="52"/>
      <c r="C22" s="52"/>
      <c r="D22" s="52"/>
      <c r="E22" s="52"/>
      <c r="F22" s="52"/>
      <c r="G22" s="52"/>
      <c r="H22" s="52"/>
      <c r="I22" s="52"/>
    </row>
    <row r="23" spans="1:9">
      <c r="A23" s="30"/>
      <c r="B23" s="30"/>
      <c r="C23" s="30"/>
      <c r="D23" s="30"/>
      <c r="E23" s="30"/>
      <c r="F23" s="30"/>
      <c r="G23" s="30"/>
      <c r="H23" s="30"/>
      <c r="I23" s="30"/>
    </row>
    <row r="24" spans="1:9">
      <c r="A24" s="30"/>
      <c r="B24" s="30"/>
      <c r="C24" s="30"/>
      <c r="D24" s="30"/>
      <c r="E24" s="30"/>
      <c r="F24" s="30"/>
      <c r="G24" s="30"/>
      <c r="H24" s="30"/>
      <c r="I24" s="30"/>
    </row>
    <row r="25" spans="1:9">
      <c r="A25" s="30"/>
      <c r="B25" s="30"/>
      <c r="C25" s="30"/>
      <c r="D25" s="30"/>
      <c r="E25" s="30"/>
      <c r="F25" s="30"/>
      <c r="G25" s="30"/>
      <c r="H25" s="30"/>
      <c r="I25" s="30"/>
    </row>
  </sheetData>
  <sheetProtection password="81E9" sheet="1" objects="1" scenarios="1"/>
  <mergeCells count="4">
    <mergeCell ref="A20:I20"/>
    <mergeCell ref="A22:I22"/>
    <mergeCell ref="A1:I1"/>
    <mergeCell ref="B14:H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="130" zoomScaleNormal="130" workbookViewId="0"/>
  </sheetViews>
  <sheetFormatPr defaultRowHeight="12"/>
  <cols>
    <col min="1" max="1" width="41" style="2" bestFit="1" customWidth="1"/>
    <col min="2" max="16384" width="9.140625" style="2"/>
  </cols>
  <sheetData>
    <row r="1" spans="1:5">
      <c r="A1" s="18" t="s">
        <v>36</v>
      </c>
      <c r="B1" s="3" t="s">
        <v>285</v>
      </c>
      <c r="C1" s="3" t="s">
        <v>270</v>
      </c>
      <c r="D1" s="4" t="s">
        <v>271</v>
      </c>
      <c r="E1" s="3" t="s">
        <v>272</v>
      </c>
    </row>
    <row r="2" spans="1:5">
      <c r="A2" s="2" t="s">
        <v>37</v>
      </c>
      <c r="B2" s="2" t="s">
        <v>0</v>
      </c>
      <c r="C2" s="15">
        <v>0</v>
      </c>
      <c r="D2" s="5">
        <v>16</v>
      </c>
      <c r="E2" s="5">
        <f>SUM(C2*D2)</f>
        <v>0</v>
      </c>
    </row>
    <row r="3" spans="1:5">
      <c r="A3" s="2" t="s">
        <v>286</v>
      </c>
      <c r="B3" s="2" t="s">
        <v>1</v>
      </c>
      <c r="C3" s="15">
        <v>0</v>
      </c>
      <c r="D3" s="5">
        <v>5</v>
      </c>
      <c r="E3" s="5">
        <f>SUM(C3*D3)</f>
        <v>0</v>
      </c>
    </row>
    <row r="5" spans="1:5">
      <c r="B5" s="9" t="s">
        <v>287</v>
      </c>
      <c r="C5" s="1"/>
      <c r="D5" s="1"/>
      <c r="E5" s="10">
        <f>SUM(E2:E3)</f>
        <v>0</v>
      </c>
    </row>
  </sheetData>
  <sheetProtection password="81E9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="130" zoomScaleNormal="130" workbookViewId="0"/>
  </sheetViews>
  <sheetFormatPr defaultRowHeight="12"/>
  <cols>
    <col min="1" max="1" width="41" style="2" bestFit="1" customWidth="1"/>
    <col min="2" max="3" width="9.140625" style="2"/>
    <col min="4" max="4" width="9.140625" style="5"/>
    <col min="5" max="16384" width="9.140625" style="2"/>
  </cols>
  <sheetData>
    <row r="1" spans="1:5">
      <c r="A1" s="17" t="s">
        <v>38</v>
      </c>
      <c r="B1" s="3" t="s">
        <v>285</v>
      </c>
      <c r="C1" s="3" t="s">
        <v>270</v>
      </c>
      <c r="D1" s="4" t="s">
        <v>271</v>
      </c>
      <c r="E1" s="3" t="s">
        <v>272</v>
      </c>
    </row>
    <row r="2" spans="1:5">
      <c r="A2" s="2" t="s">
        <v>277</v>
      </c>
      <c r="B2" s="2" t="s">
        <v>2</v>
      </c>
      <c r="C2" s="15">
        <v>0</v>
      </c>
      <c r="D2" s="11">
        <v>18</v>
      </c>
      <c r="E2" s="11">
        <f>SUM(C2*D2)</f>
        <v>0</v>
      </c>
    </row>
    <row r="3" spans="1:5">
      <c r="A3" s="2" t="s">
        <v>278</v>
      </c>
      <c r="B3" s="2" t="s">
        <v>2</v>
      </c>
      <c r="C3" s="15">
        <v>0</v>
      </c>
      <c r="D3" s="11">
        <v>18</v>
      </c>
      <c r="E3" s="11">
        <f t="shared" ref="E3:E4" si="0">SUM(C3*D3)</f>
        <v>0</v>
      </c>
    </row>
    <row r="4" spans="1:5">
      <c r="A4" s="2" t="s">
        <v>279</v>
      </c>
      <c r="B4" s="2" t="s">
        <v>2</v>
      </c>
      <c r="C4" s="15">
        <v>0</v>
      </c>
      <c r="D4" s="11">
        <v>18</v>
      </c>
      <c r="E4" s="11">
        <f t="shared" si="0"/>
        <v>0</v>
      </c>
    </row>
    <row r="5" spans="1:5">
      <c r="C5" s="15"/>
      <c r="D5" s="11"/>
      <c r="E5" s="11"/>
    </row>
    <row r="6" spans="1:5">
      <c r="A6" s="1" t="s">
        <v>40</v>
      </c>
      <c r="C6" s="15"/>
      <c r="D6" s="11"/>
      <c r="E6" s="11"/>
    </row>
    <row r="7" spans="1:5">
      <c r="A7" s="2" t="s">
        <v>273</v>
      </c>
      <c r="B7" s="2" t="s">
        <v>3</v>
      </c>
      <c r="C7" s="15">
        <v>0</v>
      </c>
      <c r="D7" s="11">
        <v>16</v>
      </c>
      <c r="E7" s="11">
        <f t="shared" ref="E7:E56" si="1">SUM(C7*D7)</f>
        <v>0</v>
      </c>
    </row>
    <row r="8" spans="1:5">
      <c r="A8" s="2" t="s">
        <v>274</v>
      </c>
      <c r="B8" s="2" t="s">
        <v>4</v>
      </c>
      <c r="C8" s="15">
        <v>0</v>
      </c>
      <c r="D8" s="11">
        <v>16</v>
      </c>
      <c r="E8" s="11">
        <f t="shared" si="1"/>
        <v>0</v>
      </c>
    </row>
    <row r="9" spans="1:5">
      <c r="A9" s="2" t="s">
        <v>275</v>
      </c>
      <c r="B9" s="2" t="s">
        <v>5</v>
      </c>
      <c r="C9" s="15">
        <v>0</v>
      </c>
      <c r="D9" s="11">
        <v>16</v>
      </c>
      <c r="E9" s="11">
        <f t="shared" si="1"/>
        <v>0</v>
      </c>
    </row>
    <row r="10" spans="1:5">
      <c r="C10" s="15"/>
      <c r="D10" s="11"/>
      <c r="E10" s="11"/>
    </row>
    <row r="11" spans="1:5">
      <c r="A11" s="1" t="s">
        <v>407</v>
      </c>
      <c r="C11" s="15"/>
      <c r="D11" s="11"/>
      <c r="E11" s="11"/>
    </row>
    <row r="12" spans="1:5">
      <c r="A12" s="2" t="s">
        <v>212</v>
      </c>
      <c r="B12" s="2" t="s">
        <v>6</v>
      </c>
      <c r="C12" s="15">
        <v>0</v>
      </c>
      <c r="D12" s="11">
        <v>6</v>
      </c>
      <c r="E12" s="11">
        <f t="shared" si="1"/>
        <v>0</v>
      </c>
    </row>
    <row r="13" spans="1:5">
      <c r="A13" s="2" t="s">
        <v>210</v>
      </c>
      <c r="B13" s="2" t="s">
        <v>7</v>
      </c>
      <c r="C13" s="15">
        <v>0</v>
      </c>
      <c r="D13" s="11">
        <v>6</v>
      </c>
      <c r="E13" s="11">
        <f t="shared" si="1"/>
        <v>0</v>
      </c>
    </row>
    <row r="14" spans="1:5">
      <c r="A14" s="2" t="s">
        <v>211</v>
      </c>
      <c r="B14" s="2" t="s">
        <v>8</v>
      </c>
      <c r="C14" s="15">
        <v>0</v>
      </c>
      <c r="D14" s="11">
        <v>6</v>
      </c>
      <c r="E14" s="11">
        <f t="shared" si="1"/>
        <v>0</v>
      </c>
    </row>
    <row r="15" spans="1:5">
      <c r="C15" s="15"/>
      <c r="D15" s="11"/>
      <c r="E15" s="11"/>
    </row>
    <row r="16" spans="1:5">
      <c r="A16" s="1" t="s">
        <v>41</v>
      </c>
      <c r="C16" s="15"/>
      <c r="D16" s="11"/>
      <c r="E16" s="11"/>
    </row>
    <row r="17" spans="1:5">
      <c r="A17" s="2" t="s">
        <v>276</v>
      </c>
      <c r="B17" s="2" t="s">
        <v>9</v>
      </c>
      <c r="C17" s="15">
        <v>0</v>
      </c>
      <c r="D17" s="11">
        <v>2</v>
      </c>
      <c r="E17" s="11">
        <f t="shared" si="1"/>
        <v>0</v>
      </c>
    </row>
    <row r="18" spans="1:5">
      <c r="A18" s="2" t="s">
        <v>280</v>
      </c>
      <c r="B18" s="2" t="s">
        <v>281</v>
      </c>
      <c r="C18" s="15">
        <v>0</v>
      </c>
      <c r="D18" s="11">
        <v>2.5</v>
      </c>
      <c r="E18" s="11">
        <f>SUM(C18*D18)</f>
        <v>0</v>
      </c>
    </row>
    <row r="19" spans="1:5">
      <c r="A19" s="2" t="s">
        <v>282</v>
      </c>
      <c r="B19" s="2" t="s">
        <v>283</v>
      </c>
      <c r="C19" s="15">
        <v>0</v>
      </c>
      <c r="D19" s="11">
        <v>2.5</v>
      </c>
      <c r="E19" s="11">
        <f>SUM(C19*D19)</f>
        <v>0</v>
      </c>
    </row>
    <row r="20" spans="1:5">
      <c r="A20" s="2" t="s">
        <v>418</v>
      </c>
      <c r="B20" s="2" t="s">
        <v>420</v>
      </c>
      <c r="C20" s="15">
        <v>0</v>
      </c>
      <c r="D20" s="11">
        <v>1.25</v>
      </c>
      <c r="E20" s="11">
        <f t="shared" ref="E20:E21" si="2">SUM(C20*D20)</f>
        <v>0</v>
      </c>
    </row>
    <row r="21" spans="1:5">
      <c r="A21" s="2" t="s">
        <v>419</v>
      </c>
      <c r="B21" s="2" t="s">
        <v>421</v>
      </c>
      <c r="C21" s="15">
        <v>0</v>
      </c>
      <c r="D21" s="11">
        <v>1.25</v>
      </c>
      <c r="E21" s="11">
        <f t="shared" si="2"/>
        <v>0</v>
      </c>
    </row>
    <row r="22" spans="1:5">
      <c r="A22" s="2" t="s">
        <v>354</v>
      </c>
      <c r="B22" s="2" t="s">
        <v>42</v>
      </c>
      <c r="C22" s="15">
        <v>0</v>
      </c>
      <c r="D22" s="11">
        <v>1.5</v>
      </c>
      <c r="E22" s="11">
        <f t="shared" si="1"/>
        <v>0</v>
      </c>
    </row>
    <row r="23" spans="1:5">
      <c r="A23" s="2" t="s">
        <v>355</v>
      </c>
      <c r="B23" s="2" t="s">
        <v>43</v>
      </c>
      <c r="C23" s="15">
        <v>0</v>
      </c>
      <c r="D23" s="11">
        <v>1.5</v>
      </c>
      <c r="E23" s="11">
        <f t="shared" si="1"/>
        <v>0</v>
      </c>
    </row>
    <row r="24" spans="1:5">
      <c r="A24" s="2" t="s">
        <v>356</v>
      </c>
      <c r="B24" s="2" t="s">
        <v>44</v>
      </c>
      <c r="C24" s="15">
        <v>0</v>
      </c>
      <c r="D24" s="11">
        <v>1.5</v>
      </c>
      <c r="E24" s="11">
        <f t="shared" si="1"/>
        <v>0</v>
      </c>
    </row>
    <row r="25" spans="1:5">
      <c r="C25" s="15"/>
      <c r="D25" s="11"/>
      <c r="E25" s="11"/>
    </row>
    <row r="26" spans="1:5">
      <c r="A26" s="1" t="s">
        <v>269</v>
      </c>
      <c r="C26" s="15"/>
      <c r="D26" s="11"/>
      <c r="E26" s="11"/>
    </row>
    <row r="27" spans="1:5">
      <c r="A27" s="2" t="s">
        <v>388</v>
      </c>
      <c r="B27" s="2" t="s">
        <v>20</v>
      </c>
      <c r="C27" s="15">
        <v>0</v>
      </c>
      <c r="D27" s="11">
        <v>1</v>
      </c>
      <c r="E27" s="11">
        <f t="shared" si="1"/>
        <v>0</v>
      </c>
    </row>
    <row r="28" spans="1:5">
      <c r="A28" s="2" t="s">
        <v>216</v>
      </c>
      <c r="B28" s="2" t="s">
        <v>17</v>
      </c>
      <c r="C28" s="15">
        <v>0</v>
      </c>
      <c r="D28" s="11">
        <v>1</v>
      </c>
      <c r="E28" s="11">
        <f t="shared" si="1"/>
        <v>0</v>
      </c>
    </row>
    <row r="29" spans="1:5">
      <c r="A29" s="2" t="s">
        <v>136</v>
      </c>
      <c r="B29" s="2" t="s">
        <v>12</v>
      </c>
      <c r="C29" s="15">
        <v>0</v>
      </c>
      <c r="D29" s="11">
        <v>1</v>
      </c>
      <c r="E29" s="11">
        <f t="shared" si="1"/>
        <v>0</v>
      </c>
    </row>
    <row r="30" spans="1:5">
      <c r="A30" s="2" t="s">
        <v>214</v>
      </c>
      <c r="B30" s="2" t="s">
        <v>13</v>
      </c>
      <c r="C30" s="15">
        <v>0</v>
      </c>
      <c r="D30" s="11">
        <v>1</v>
      </c>
      <c r="E30" s="11">
        <f t="shared" si="1"/>
        <v>0</v>
      </c>
    </row>
    <row r="31" spans="1:5">
      <c r="A31" s="2" t="s">
        <v>209</v>
      </c>
      <c r="B31" s="2" t="s">
        <v>16</v>
      </c>
      <c r="C31" s="15">
        <v>0</v>
      </c>
      <c r="D31" s="11">
        <v>1</v>
      </c>
      <c r="E31" s="11">
        <f t="shared" si="1"/>
        <v>0</v>
      </c>
    </row>
    <row r="32" spans="1:5">
      <c r="A32" s="2" t="s">
        <v>215</v>
      </c>
      <c r="B32" s="2" t="s">
        <v>15</v>
      </c>
      <c r="C32" s="15">
        <v>0</v>
      </c>
      <c r="D32" s="11">
        <v>1</v>
      </c>
      <c r="E32" s="11">
        <f t="shared" si="1"/>
        <v>0</v>
      </c>
    </row>
    <row r="33" spans="1:5">
      <c r="A33" s="2" t="s">
        <v>387</v>
      </c>
      <c r="B33" s="2" t="s">
        <v>14</v>
      </c>
      <c r="C33" s="15">
        <v>0</v>
      </c>
      <c r="D33" s="11">
        <v>1</v>
      </c>
      <c r="E33" s="11">
        <f t="shared" si="1"/>
        <v>0</v>
      </c>
    </row>
    <row r="34" spans="1:5">
      <c r="A34" s="2" t="s">
        <v>217</v>
      </c>
      <c r="B34" s="2" t="s">
        <v>18</v>
      </c>
      <c r="C34" s="15">
        <v>0</v>
      </c>
      <c r="D34" s="11">
        <v>1</v>
      </c>
      <c r="E34" s="11">
        <f t="shared" si="1"/>
        <v>0</v>
      </c>
    </row>
    <row r="35" spans="1:5">
      <c r="A35" s="2" t="s">
        <v>45</v>
      </c>
      <c r="B35" s="2" t="s">
        <v>11</v>
      </c>
      <c r="C35" s="15">
        <v>0</v>
      </c>
      <c r="D35" s="11">
        <v>1</v>
      </c>
      <c r="E35" s="11">
        <f t="shared" si="1"/>
        <v>0</v>
      </c>
    </row>
    <row r="36" spans="1:5">
      <c r="A36" s="2" t="s">
        <v>334</v>
      </c>
      <c r="B36" s="2" t="s">
        <v>21</v>
      </c>
      <c r="C36" s="15">
        <v>0</v>
      </c>
      <c r="D36" s="11">
        <v>1</v>
      </c>
      <c r="E36" s="11">
        <f t="shared" si="1"/>
        <v>0</v>
      </c>
    </row>
    <row r="37" spans="1:5">
      <c r="A37" s="2" t="s">
        <v>218</v>
      </c>
      <c r="B37" s="2" t="s">
        <v>19</v>
      </c>
      <c r="C37" s="15">
        <v>0</v>
      </c>
      <c r="D37" s="11">
        <v>1</v>
      </c>
      <c r="E37" s="11">
        <f t="shared" si="1"/>
        <v>0</v>
      </c>
    </row>
    <row r="38" spans="1:5">
      <c r="A38" s="2" t="s">
        <v>213</v>
      </c>
      <c r="B38" s="2" t="s">
        <v>10</v>
      </c>
      <c r="C38" s="15">
        <v>0</v>
      </c>
      <c r="D38" s="11">
        <v>1</v>
      </c>
      <c r="E38" s="11">
        <f t="shared" si="1"/>
        <v>0</v>
      </c>
    </row>
    <row r="39" spans="1:5">
      <c r="C39" s="15"/>
      <c r="D39" s="11"/>
      <c r="E39" s="11"/>
    </row>
    <row r="40" spans="1:5">
      <c r="A40" s="1" t="s">
        <v>46</v>
      </c>
      <c r="C40" s="15"/>
      <c r="D40" s="11"/>
      <c r="E40" s="11"/>
    </row>
    <row r="41" spans="1:5">
      <c r="A41" s="2" t="s">
        <v>230</v>
      </c>
      <c r="B41" s="2" t="s">
        <v>35</v>
      </c>
      <c r="C41" s="15">
        <v>0</v>
      </c>
      <c r="D41" s="11">
        <v>1</v>
      </c>
      <c r="E41" s="11">
        <f t="shared" si="1"/>
        <v>0</v>
      </c>
    </row>
    <row r="42" spans="1:5">
      <c r="A42" s="2" t="s">
        <v>267</v>
      </c>
      <c r="B42" s="2" t="s">
        <v>27</v>
      </c>
      <c r="C42" s="15">
        <v>0</v>
      </c>
      <c r="D42" s="11">
        <v>1</v>
      </c>
      <c r="E42" s="11">
        <f t="shared" si="1"/>
        <v>0</v>
      </c>
    </row>
    <row r="43" spans="1:5">
      <c r="A43" s="2" t="s">
        <v>228</v>
      </c>
      <c r="B43" s="2" t="s">
        <v>33</v>
      </c>
      <c r="C43" s="15">
        <v>0</v>
      </c>
      <c r="D43" s="11">
        <v>1</v>
      </c>
      <c r="E43" s="11">
        <f t="shared" si="1"/>
        <v>0</v>
      </c>
    </row>
    <row r="44" spans="1:5">
      <c r="A44" s="2" t="s">
        <v>222</v>
      </c>
      <c r="B44" s="2" t="s">
        <v>25</v>
      </c>
      <c r="C44" s="15">
        <v>0</v>
      </c>
      <c r="D44" s="11">
        <v>1</v>
      </c>
      <c r="E44" s="11">
        <f t="shared" si="1"/>
        <v>0</v>
      </c>
    </row>
    <row r="45" spans="1:5">
      <c r="A45" s="2" t="s">
        <v>225</v>
      </c>
      <c r="B45" s="2" t="s">
        <v>30</v>
      </c>
      <c r="C45" s="15">
        <v>0</v>
      </c>
      <c r="D45" s="11">
        <v>1</v>
      </c>
      <c r="E45" s="11">
        <f t="shared" si="1"/>
        <v>0</v>
      </c>
    </row>
    <row r="46" spans="1:5">
      <c r="A46" s="2" t="s">
        <v>221</v>
      </c>
      <c r="B46" s="2" t="s">
        <v>24</v>
      </c>
      <c r="C46" s="15">
        <v>0</v>
      </c>
      <c r="D46" s="11">
        <v>1</v>
      </c>
      <c r="E46" s="11">
        <f t="shared" si="1"/>
        <v>0</v>
      </c>
    </row>
    <row r="47" spans="1:5">
      <c r="A47" s="2" t="s">
        <v>220</v>
      </c>
      <c r="B47" s="2" t="s">
        <v>261</v>
      </c>
      <c r="C47" s="15">
        <v>0</v>
      </c>
      <c r="D47" s="11">
        <v>1</v>
      </c>
      <c r="E47" s="11">
        <f t="shared" si="1"/>
        <v>0</v>
      </c>
    </row>
    <row r="48" spans="1:5">
      <c r="A48" s="2" t="s">
        <v>226</v>
      </c>
      <c r="B48" s="2" t="s">
        <v>31</v>
      </c>
      <c r="C48" s="15">
        <v>0</v>
      </c>
      <c r="D48" s="11">
        <v>1</v>
      </c>
      <c r="E48" s="11">
        <f t="shared" si="1"/>
        <v>0</v>
      </c>
    </row>
    <row r="49" spans="1:5">
      <c r="A49" s="2" t="s">
        <v>223</v>
      </c>
      <c r="B49" s="2" t="s">
        <v>28</v>
      </c>
      <c r="C49" s="15">
        <v>0</v>
      </c>
      <c r="D49" s="11">
        <v>1</v>
      </c>
      <c r="E49" s="11">
        <f t="shared" si="1"/>
        <v>0</v>
      </c>
    </row>
    <row r="50" spans="1:5">
      <c r="A50" s="2" t="s">
        <v>227</v>
      </c>
      <c r="B50" s="2" t="s">
        <v>32</v>
      </c>
      <c r="C50" s="15">
        <v>0</v>
      </c>
      <c r="D50" s="11">
        <v>1</v>
      </c>
      <c r="E50" s="11">
        <f t="shared" si="1"/>
        <v>0</v>
      </c>
    </row>
    <row r="51" spans="1:5">
      <c r="A51" s="2" t="s">
        <v>219</v>
      </c>
      <c r="B51" s="2" t="s">
        <v>22</v>
      </c>
      <c r="C51" s="15">
        <v>0</v>
      </c>
      <c r="D51" s="11">
        <v>1</v>
      </c>
      <c r="E51" s="11">
        <f t="shared" si="1"/>
        <v>0</v>
      </c>
    </row>
    <row r="52" spans="1:5">
      <c r="A52" s="2" t="s">
        <v>334</v>
      </c>
      <c r="B52" s="2" t="s">
        <v>21</v>
      </c>
      <c r="C52" s="15">
        <v>0</v>
      </c>
      <c r="D52" s="11">
        <v>1</v>
      </c>
      <c r="E52" s="11">
        <f t="shared" si="1"/>
        <v>0</v>
      </c>
    </row>
    <row r="53" spans="1:5">
      <c r="A53" s="2" t="s">
        <v>266</v>
      </c>
      <c r="B53" s="2" t="s">
        <v>23</v>
      </c>
      <c r="C53" s="15">
        <v>0</v>
      </c>
      <c r="D53" s="11">
        <v>1</v>
      </c>
      <c r="E53" s="11">
        <f t="shared" si="1"/>
        <v>0</v>
      </c>
    </row>
    <row r="54" spans="1:5">
      <c r="A54" s="2" t="s">
        <v>224</v>
      </c>
      <c r="B54" s="2" t="s">
        <v>29</v>
      </c>
      <c r="C54" s="15">
        <v>0</v>
      </c>
      <c r="D54" s="11">
        <v>1</v>
      </c>
      <c r="E54" s="11">
        <f t="shared" si="1"/>
        <v>0</v>
      </c>
    </row>
    <row r="55" spans="1:5">
      <c r="A55" s="2" t="s">
        <v>253</v>
      </c>
      <c r="B55" s="2" t="s">
        <v>26</v>
      </c>
      <c r="C55" s="15">
        <v>0</v>
      </c>
      <c r="D55" s="11">
        <v>1</v>
      </c>
      <c r="E55" s="11">
        <f t="shared" si="1"/>
        <v>0</v>
      </c>
    </row>
    <row r="56" spans="1:5">
      <c r="A56" s="2" t="s">
        <v>229</v>
      </c>
      <c r="B56" s="2" t="s">
        <v>34</v>
      </c>
      <c r="C56" s="15">
        <v>0</v>
      </c>
      <c r="D56" s="11">
        <v>1</v>
      </c>
      <c r="E56" s="11">
        <f t="shared" si="1"/>
        <v>0</v>
      </c>
    </row>
    <row r="57" spans="1:5">
      <c r="D57" s="11"/>
      <c r="E57" s="12"/>
    </row>
    <row r="58" spans="1:5">
      <c r="C58" s="6" t="s">
        <v>284</v>
      </c>
      <c r="D58" s="13"/>
      <c r="E58" s="14">
        <f>SUM(E2:E56)</f>
        <v>0</v>
      </c>
    </row>
  </sheetData>
  <sheetProtection password="81E9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="130" zoomScaleNormal="130" workbookViewId="0"/>
  </sheetViews>
  <sheetFormatPr defaultRowHeight="12"/>
  <cols>
    <col min="1" max="1" width="44.7109375" style="2" customWidth="1"/>
    <col min="2" max="3" width="9.140625" style="2"/>
    <col min="4" max="4" width="9.140625" style="5"/>
    <col min="5" max="16384" width="9.140625" style="2"/>
  </cols>
  <sheetData>
    <row r="1" spans="1:5">
      <c r="A1" s="16" t="s">
        <v>39</v>
      </c>
      <c r="B1" s="3" t="s">
        <v>285</v>
      </c>
      <c r="C1" s="3" t="s">
        <v>270</v>
      </c>
      <c r="D1" s="4" t="s">
        <v>271</v>
      </c>
      <c r="E1" s="3" t="s">
        <v>272</v>
      </c>
    </row>
    <row r="2" spans="1:5">
      <c r="A2" s="2" t="s">
        <v>333</v>
      </c>
      <c r="B2" s="2" t="s">
        <v>290</v>
      </c>
      <c r="C2" s="15">
        <v>0</v>
      </c>
      <c r="D2" s="11">
        <v>18</v>
      </c>
      <c r="E2" s="19">
        <f>SUM(C2*D2)</f>
        <v>0</v>
      </c>
    </row>
    <row r="3" spans="1:5">
      <c r="A3" s="2" t="s">
        <v>288</v>
      </c>
      <c r="B3" s="2" t="s">
        <v>290</v>
      </c>
      <c r="C3" s="15">
        <v>0</v>
      </c>
      <c r="D3" s="11">
        <v>18</v>
      </c>
      <c r="E3" s="11">
        <f>SUM(C3*D3)</f>
        <v>0</v>
      </c>
    </row>
    <row r="4" spans="1:5">
      <c r="A4" s="2" t="s">
        <v>289</v>
      </c>
      <c r="B4" s="2" t="s">
        <v>290</v>
      </c>
      <c r="C4" s="15">
        <v>0</v>
      </c>
      <c r="D4" s="11">
        <v>18</v>
      </c>
      <c r="E4" s="11">
        <f>SUM(C4*D4)</f>
        <v>0</v>
      </c>
    </row>
    <row r="5" spans="1:5">
      <c r="C5" s="15"/>
      <c r="E5" s="11"/>
    </row>
    <row r="6" spans="1:5">
      <c r="A6" s="1" t="s">
        <v>47</v>
      </c>
      <c r="C6" s="15"/>
      <c r="E6" s="11"/>
    </row>
    <row r="7" spans="1:5">
      <c r="A7" s="2" t="s">
        <v>291</v>
      </c>
      <c r="B7" s="2" t="s">
        <v>48</v>
      </c>
      <c r="C7" s="15">
        <v>0</v>
      </c>
      <c r="D7" s="5">
        <v>16</v>
      </c>
      <c r="E7" s="11">
        <f>SUM(C7*D7)</f>
        <v>0</v>
      </c>
    </row>
    <row r="8" spans="1:5">
      <c r="A8" s="2" t="s">
        <v>292</v>
      </c>
      <c r="B8" s="2" t="s">
        <v>49</v>
      </c>
      <c r="C8" s="15">
        <v>0</v>
      </c>
      <c r="D8" s="5">
        <v>16</v>
      </c>
      <c r="E8" s="11">
        <f>SUM(C8*D8)</f>
        <v>0</v>
      </c>
    </row>
    <row r="9" spans="1:5">
      <c r="A9" s="2" t="s">
        <v>293</v>
      </c>
      <c r="B9" s="2" t="s">
        <v>50</v>
      </c>
      <c r="C9" s="15">
        <v>0</v>
      </c>
      <c r="D9" s="5">
        <v>16</v>
      </c>
      <c r="E9" s="11">
        <f>SUM(C9*D9)</f>
        <v>0</v>
      </c>
    </row>
    <row r="10" spans="1:5">
      <c r="C10" s="15"/>
      <c r="E10" s="11"/>
    </row>
    <row r="11" spans="1:5">
      <c r="A11" s="1" t="s">
        <v>51</v>
      </c>
      <c r="C11" s="15"/>
      <c r="E11" s="11"/>
    </row>
    <row r="12" spans="1:5">
      <c r="A12" s="2" t="s">
        <v>294</v>
      </c>
      <c r="B12" s="2" t="s">
        <v>52</v>
      </c>
      <c r="C12" s="15">
        <v>0</v>
      </c>
      <c r="D12" s="5">
        <v>7</v>
      </c>
      <c r="E12" s="11">
        <f t="shared" ref="E12:E17" si="0">SUM(C12*D12)</f>
        <v>0</v>
      </c>
    </row>
    <row r="13" spans="1:5">
      <c r="A13" s="2" t="s">
        <v>231</v>
      </c>
      <c r="B13" s="2" t="s">
        <v>53</v>
      </c>
      <c r="C13" s="15">
        <v>0</v>
      </c>
      <c r="D13" s="5">
        <v>7</v>
      </c>
      <c r="E13" s="11">
        <f t="shared" si="0"/>
        <v>0</v>
      </c>
    </row>
    <row r="14" spans="1:5">
      <c r="A14" s="2" t="s">
        <v>232</v>
      </c>
      <c r="B14" s="2" t="s">
        <v>54</v>
      </c>
      <c r="C14" s="15">
        <v>0</v>
      </c>
      <c r="D14" s="5">
        <v>7</v>
      </c>
      <c r="E14" s="11">
        <f t="shared" si="0"/>
        <v>0</v>
      </c>
    </row>
    <row r="15" spans="1:5">
      <c r="A15" s="2" t="s">
        <v>233</v>
      </c>
      <c r="B15" s="2" t="s">
        <v>295</v>
      </c>
      <c r="C15" s="15">
        <v>0</v>
      </c>
      <c r="D15" s="5">
        <v>6</v>
      </c>
      <c r="E15" s="11">
        <f t="shared" si="0"/>
        <v>0</v>
      </c>
    </row>
    <row r="16" spans="1:5">
      <c r="A16" s="2" t="s">
        <v>234</v>
      </c>
      <c r="B16" s="2" t="s">
        <v>55</v>
      </c>
      <c r="C16" s="15">
        <v>0</v>
      </c>
      <c r="D16" s="5">
        <v>6</v>
      </c>
      <c r="E16" s="11">
        <f t="shared" si="0"/>
        <v>0</v>
      </c>
    </row>
    <row r="17" spans="1:5">
      <c r="A17" s="2" t="s">
        <v>235</v>
      </c>
      <c r="B17" s="2" t="s">
        <v>56</v>
      </c>
      <c r="C17" s="15">
        <v>0</v>
      </c>
      <c r="D17" s="5">
        <v>6</v>
      </c>
      <c r="E17" s="11">
        <f t="shared" si="0"/>
        <v>0</v>
      </c>
    </row>
    <row r="18" spans="1:5">
      <c r="C18" s="15"/>
      <c r="E18" s="11"/>
    </row>
    <row r="19" spans="1:5">
      <c r="A19" s="1" t="s">
        <v>41</v>
      </c>
      <c r="C19" s="15"/>
      <c r="E19" s="11"/>
    </row>
    <row r="20" spans="1:5">
      <c r="A20" s="2" t="s">
        <v>296</v>
      </c>
      <c r="B20" s="2" t="s">
        <v>59</v>
      </c>
      <c r="C20" s="15">
        <v>0</v>
      </c>
      <c r="D20" s="5">
        <v>2</v>
      </c>
      <c r="E20" s="11">
        <f t="shared" ref="E20:E35" si="1">SUM(C20*D20)</f>
        <v>0</v>
      </c>
    </row>
    <row r="21" spans="1:5">
      <c r="A21" s="2" t="s">
        <v>280</v>
      </c>
      <c r="B21" s="2" t="s">
        <v>281</v>
      </c>
      <c r="C21" s="15">
        <v>0</v>
      </c>
      <c r="D21" s="11">
        <v>2.5</v>
      </c>
      <c r="E21" s="11">
        <f t="shared" si="1"/>
        <v>0</v>
      </c>
    </row>
    <row r="22" spans="1:5">
      <c r="A22" s="2" t="s">
        <v>282</v>
      </c>
      <c r="B22" s="2" t="s">
        <v>283</v>
      </c>
      <c r="C22" s="15">
        <v>0</v>
      </c>
      <c r="D22" s="11">
        <v>2.5</v>
      </c>
      <c r="E22" s="11">
        <f t="shared" si="1"/>
        <v>0</v>
      </c>
    </row>
    <row r="23" spans="1:5">
      <c r="A23" s="2" t="s">
        <v>297</v>
      </c>
      <c r="B23" s="2" t="s">
        <v>60</v>
      </c>
      <c r="C23" s="15">
        <v>0</v>
      </c>
      <c r="D23" s="5">
        <v>1.25</v>
      </c>
      <c r="E23" s="11">
        <f t="shared" si="1"/>
        <v>0</v>
      </c>
    </row>
    <row r="24" spans="1:5">
      <c r="A24" s="2" t="s">
        <v>298</v>
      </c>
      <c r="B24" s="2" t="s">
        <v>61</v>
      </c>
      <c r="C24" s="15">
        <v>0</v>
      </c>
      <c r="D24" s="5">
        <v>1.25</v>
      </c>
      <c r="E24" s="11">
        <f t="shared" si="1"/>
        <v>0</v>
      </c>
    </row>
    <row r="25" spans="1:5">
      <c r="A25" s="2" t="s">
        <v>313</v>
      </c>
      <c r="B25" s="2" t="s">
        <v>76</v>
      </c>
      <c r="C25" s="15">
        <v>0</v>
      </c>
      <c r="D25" s="5">
        <v>1.5</v>
      </c>
      <c r="E25" s="11">
        <f t="shared" si="1"/>
        <v>0</v>
      </c>
    </row>
    <row r="26" spans="1:5">
      <c r="A26" s="2" t="s">
        <v>314</v>
      </c>
      <c r="B26" s="2" t="s">
        <v>77</v>
      </c>
      <c r="C26" s="15">
        <v>0</v>
      </c>
      <c r="D26" s="5">
        <v>1.5</v>
      </c>
      <c r="E26" s="11">
        <f t="shared" si="1"/>
        <v>0</v>
      </c>
    </row>
    <row r="27" spans="1:5">
      <c r="A27" s="2" t="s">
        <v>315</v>
      </c>
      <c r="B27" s="2" t="s">
        <v>78</v>
      </c>
      <c r="C27" s="15">
        <v>0</v>
      </c>
      <c r="D27" s="5">
        <v>1.5</v>
      </c>
      <c r="E27" s="11">
        <f t="shared" si="1"/>
        <v>0</v>
      </c>
    </row>
    <row r="28" spans="1:5">
      <c r="A28" s="2" t="s">
        <v>316</v>
      </c>
      <c r="B28" s="2" t="s">
        <v>73</v>
      </c>
      <c r="C28" s="15">
        <v>0</v>
      </c>
      <c r="D28" s="5">
        <v>1.5</v>
      </c>
      <c r="E28" s="11">
        <f t="shared" si="1"/>
        <v>0</v>
      </c>
    </row>
    <row r="29" spans="1:5">
      <c r="A29" s="2" t="s">
        <v>317</v>
      </c>
      <c r="B29" s="2" t="s">
        <v>74</v>
      </c>
      <c r="C29" s="15">
        <v>0</v>
      </c>
      <c r="D29" s="5">
        <v>1.5</v>
      </c>
      <c r="E29" s="11">
        <f t="shared" si="1"/>
        <v>0</v>
      </c>
    </row>
    <row r="30" spans="1:5">
      <c r="A30" s="2" t="s">
        <v>318</v>
      </c>
      <c r="B30" s="2" t="s">
        <v>75</v>
      </c>
      <c r="C30" s="15">
        <v>0</v>
      </c>
      <c r="D30" s="5">
        <v>1.5</v>
      </c>
      <c r="E30" s="11">
        <f t="shared" si="1"/>
        <v>0</v>
      </c>
    </row>
    <row r="31" spans="1:5">
      <c r="A31" s="2" t="s">
        <v>263</v>
      </c>
      <c r="B31" s="2" t="s">
        <v>68</v>
      </c>
      <c r="C31" s="15">
        <v>0</v>
      </c>
      <c r="D31" s="5">
        <v>1.25</v>
      </c>
      <c r="E31" s="11">
        <f t="shared" si="1"/>
        <v>0</v>
      </c>
    </row>
    <row r="32" spans="1:5">
      <c r="A32" s="2" t="s">
        <v>254</v>
      </c>
      <c r="B32" s="2" t="s">
        <v>69</v>
      </c>
      <c r="C32" s="15">
        <v>0</v>
      </c>
      <c r="D32" s="5">
        <v>1.25</v>
      </c>
      <c r="E32" s="11">
        <f t="shared" si="1"/>
        <v>0</v>
      </c>
    </row>
    <row r="33" spans="1:5">
      <c r="A33" s="2" t="s">
        <v>251</v>
      </c>
      <c r="B33" s="2" t="s">
        <v>70</v>
      </c>
      <c r="C33" s="15">
        <v>0</v>
      </c>
      <c r="D33" s="5">
        <v>1.25</v>
      </c>
      <c r="E33" s="11">
        <f t="shared" si="1"/>
        <v>0</v>
      </c>
    </row>
    <row r="34" spans="1:5">
      <c r="A34" s="2" t="s">
        <v>250</v>
      </c>
      <c r="B34" s="2" t="s">
        <v>71</v>
      </c>
      <c r="C34" s="15">
        <v>0</v>
      </c>
      <c r="D34" s="5">
        <v>1.25</v>
      </c>
      <c r="E34" s="11">
        <f t="shared" si="1"/>
        <v>0</v>
      </c>
    </row>
    <row r="35" spans="1:5">
      <c r="A35" s="2" t="s">
        <v>299</v>
      </c>
      <c r="B35" s="2" t="s">
        <v>72</v>
      </c>
      <c r="C35" s="15">
        <v>0</v>
      </c>
      <c r="D35" s="5">
        <v>1.25</v>
      </c>
      <c r="E35" s="11">
        <f t="shared" si="1"/>
        <v>0</v>
      </c>
    </row>
    <row r="36" spans="1:5">
      <c r="C36" s="15"/>
      <c r="E36" s="11"/>
    </row>
    <row r="37" spans="1:5">
      <c r="A37" s="1" t="s">
        <v>62</v>
      </c>
      <c r="C37" s="15"/>
      <c r="E37" s="11"/>
    </row>
    <row r="38" spans="1:5">
      <c r="A38" s="2" t="s">
        <v>268</v>
      </c>
      <c r="B38" s="2" t="s">
        <v>63</v>
      </c>
      <c r="C38" s="15">
        <v>0</v>
      </c>
      <c r="D38" s="5">
        <v>1.75</v>
      </c>
      <c r="E38" s="11">
        <f>SUM(C38*D38)</f>
        <v>0</v>
      </c>
    </row>
    <row r="39" spans="1:5">
      <c r="A39" s="2" t="s">
        <v>389</v>
      </c>
      <c r="B39" s="2" t="s">
        <v>64</v>
      </c>
      <c r="C39" s="15">
        <v>0</v>
      </c>
      <c r="D39" s="5">
        <v>1.75</v>
      </c>
      <c r="E39" s="11">
        <f>SUM(C39*D39)</f>
        <v>0</v>
      </c>
    </row>
    <row r="40" spans="1:5">
      <c r="A40" s="2" t="s">
        <v>239</v>
      </c>
      <c r="B40" s="2" t="s">
        <v>65</v>
      </c>
      <c r="C40" s="15">
        <v>0</v>
      </c>
      <c r="D40" s="5">
        <v>1.75</v>
      </c>
      <c r="E40" s="11">
        <f>SUM(C40*D40)</f>
        <v>0</v>
      </c>
    </row>
    <row r="41" spans="1:5">
      <c r="A41" s="2" t="s">
        <v>262</v>
      </c>
      <c r="B41" s="2" t="s">
        <v>66</v>
      </c>
      <c r="C41" s="15">
        <v>0</v>
      </c>
      <c r="D41" s="5">
        <v>1.75</v>
      </c>
      <c r="E41" s="11">
        <f>SUM(C41*D41)</f>
        <v>0</v>
      </c>
    </row>
    <row r="42" spans="1:5">
      <c r="A42" s="2" t="s">
        <v>252</v>
      </c>
      <c r="B42" s="2" t="s">
        <v>67</v>
      </c>
      <c r="C42" s="15">
        <v>0</v>
      </c>
      <c r="D42" s="5">
        <v>1.75</v>
      </c>
      <c r="E42" s="11">
        <f>SUM(C42*D42)</f>
        <v>0</v>
      </c>
    </row>
    <row r="43" spans="1:5">
      <c r="C43" s="15"/>
      <c r="E43" s="11"/>
    </row>
    <row r="44" spans="1:5">
      <c r="B44" s="6" t="s">
        <v>319</v>
      </c>
      <c r="D44" s="7"/>
      <c r="E44" s="8">
        <f>SUM(E2:E43)</f>
        <v>0</v>
      </c>
    </row>
  </sheetData>
  <sheetProtection password="81E9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zoomScale="130" zoomScaleNormal="130" workbookViewId="0"/>
  </sheetViews>
  <sheetFormatPr defaultRowHeight="12"/>
  <cols>
    <col min="1" max="1" width="36.7109375" style="12" customWidth="1"/>
    <col min="2" max="2" width="9.140625" style="12"/>
    <col min="3" max="3" width="9.140625" style="15"/>
    <col min="4" max="5" width="9.140625" style="11"/>
    <col min="6" max="16384" width="9.140625" style="15"/>
  </cols>
  <sheetData>
    <row r="1" spans="1:5">
      <c r="A1" s="39" t="s">
        <v>326</v>
      </c>
      <c r="B1" s="36" t="s">
        <v>285</v>
      </c>
      <c r="C1" s="33" t="s">
        <v>270</v>
      </c>
      <c r="D1" s="38" t="s">
        <v>271</v>
      </c>
      <c r="E1" s="38" t="s">
        <v>272</v>
      </c>
    </row>
    <row r="2" spans="1:5">
      <c r="A2" s="12" t="s">
        <v>358</v>
      </c>
      <c r="B2" s="12" t="s">
        <v>360</v>
      </c>
      <c r="C2" s="15">
        <v>0</v>
      </c>
      <c r="D2" s="11">
        <v>10</v>
      </c>
      <c r="E2" s="11">
        <f>SUM(C2*D2)</f>
        <v>0</v>
      </c>
    </row>
    <row r="3" spans="1:5">
      <c r="A3" s="12" t="s">
        <v>359</v>
      </c>
      <c r="B3" s="12" t="s">
        <v>361</v>
      </c>
      <c r="C3" s="15">
        <v>0</v>
      </c>
      <c r="D3" s="11">
        <v>10</v>
      </c>
      <c r="E3" s="11">
        <f t="shared" ref="E3:E57" si="0">SUM(C3*D3)</f>
        <v>0</v>
      </c>
    </row>
    <row r="4" spans="1:5">
      <c r="A4" s="35"/>
    </row>
    <row r="5" spans="1:5">
      <c r="A5" s="35" t="s">
        <v>152</v>
      </c>
    </row>
    <row r="6" spans="1:5">
      <c r="A6" s="12" t="s">
        <v>256</v>
      </c>
      <c r="B6" s="12" t="s">
        <v>153</v>
      </c>
      <c r="C6" s="15">
        <v>0</v>
      </c>
      <c r="D6" s="11">
        <v>16</v>
      </c>
      <c r="E6" s="11">
        <f t="shared" si="0"/>
        <v>0</v>
      </c>
    </row>
    <row r="7" spans="1:5">
      <c r="A7" s="12" t="s">
        <v>257</v>
      </c>
      <c r="B7" s="12" t="s">
        <v>154</v>
      </c>
      <c r="C7" s="15">
        <v>0</v>
      </c>
      <c r="D7" s="11">
        <v>16</v>
      </c>
      <c r="E7" s="11">
        <f t="shared" si="0"/>
        <v>0</v>
      </c>
    </row>
    <row r="8" spans="1:5">
      <c r="A8" s="12" t="s">
        <v>258</v>
      </c>
      <c r="B8" s="12" t="s">
        <v>155</v>
      </c>
      <c r="C8" s="15">
        <v>0</v>
      </c>
      <c r="D8" s="11">
        <v>16</v>
      </c>
      <c r="E8" s="11">
        <f t="shared" si="0"/>
        <v>0</v>
      </c>
    </row>
    <row r="9" spans="1:5">
      <c r="A9" s="12" t="s">
        <v>402</v>
      </c>
      <c r="B9" s="12" t="s">
        <v>403</v>
      </c>
      <c r="C9" s="15">
        <v>0</v>
      </c>
      <c r="D9" s="11">
        <v>6</v>
      </c>
      <c r="E9" s="11">
        <f t="shared" si="0"/>
        <v>0</v>
      </c>
    </row>
    <row r="10" spans="1:5">
      <c r="A10" s="12" t="s">
        <v>404</v>
      </c>
      <c r="B10" s="12" t="s">
        <v>405</v>
      </c>
      <c r="C10" s="15">
        <v>0</v>
      </c>
      <c r="D10" s="11">
        <v>10</v>
      </c>
      <c r="E10" s="11">
        <f t="shared" si="0"/>
        <v>0</v>
      </c>
    </row>
    <row r="12" spans="1:5">
      <c r="A12" s="35" t="s">
        <v>335</v>
      </c>
    </row>
    <row r="13" spans="1:5">
      <c r="A13" s="12" t="s">
        <v>336</v>
      </c>
      <c r="B13" s="12" t="s">
        <v>357</v>
      </c>
      <c r="D13" s="42" t="s">
        <v>337</v>
      </c>
    </row>
    <row r="14" spans="1:5">
      <c r="A14" s="12" t="s">
        <v>323</v>
      </c>
      <c r="B14" s="12" t="s">
        <v>156</v>
      </c>
      <c r="C14" s="15">
        <v>0</v>
      </c>
      <c r="D14" s="11">
        <v>11</v>
      </c>
      <c r="E14" s="11">
        <f t="shared" si="0"/>
        <v>0</v>
      </c>
    </row>
    <row r="15" spans="1:5">
      <c r="A15" s="12" t="s">
        <v>324</v>
      </c>
      <c r="B15" s="12" t="s">
        <v>157</v>
      </c>
      <c r="C15" s="15">
        <v>0</v>
      </c>
      <c r="D15" s="11">
        <v>9.5</v>
      </c>
      <c r="E15" s="11">
        <f t="shared" si="0"/>
        <v>0</v>
      </c>
    </row>
    <row r="17" spans="1:5">
      <c r="A17" s="35" t="s">
        <v>62</v>
      </c>
    </row>
    <row r="18" spans="1:5">
      <c r="A18" s="12" t="s">
        <v>241</v>
      </c>
      <c r="B18" s="12" t="s">
        <v>100</v>
      </c>
      <c r="C18" s="15">
        <v>0</v>
      </c>
      <c r="D18" s="11">
        <v>1.75</v>
      </c>
      <c r="E18" s="11">
        <f t="shared" si="0"/>
        <v>0</v>
      </c>
    </row>
    <row r="19" spans="1:5">
      <c r="A19" s="12" t="s">
        <v>240</v>
      </c>
      <c r="B19" s="12" t="s">
        <v>101</v>
      </c>
      <c r="C19" s="15">
        <v>0</v>
      </c>
      <c r="D19" s="11">
        <v>1.75</v>
      </c>
      <c r="E19" s="11">
        <f t="shared" si="0"/>
        <v>0</v>
      </c>
    </row>
    <row r="20" spans="1:5">
      <c r="A20" s="12" t="s">
        <v>239</v>
      </c>
      <c r="B20" s="12" t="s">
        <v>102</v>
      </c>
      <c r="C20" s="15">
        <v>0</v>
      </c>
      <c r="D20" s="11">
        <v>1.75</v>
      </c>
      <c r="E20" s="11">
        <f t="shared" si="0"/>
        <v>0</v>
      </c>
    </row>
    <row r="21" spans="1:5">
      <c r="A21" s="12" t="s">
        <v>327</v>
      </c>
      <c r="B21" s="12" t="s">
        <v>98</v>
      </c>
      <c r="C21" s="15">
        <v>0</v>
      </c>
      <c r="D21" s="11">
        <v>1.75</v>
      </c>
      <c r="E21" s="11">
        <f t="shared" si="0"/>
        <v>0</v>
      </c>
    </row>
    <row r="22" spans="1:5">
      <c r="A22" s="12" t="s">
        <v>242</v>
      </c>
      <c r="B22" s="12" t="s">
        <v>99</v>
      </c>
      <c r="C22" s="15">
        <v>0</v>
      </c>
      <c r="D22" s="11">
        <v>1.75</v>
      </c>
      <c r="E22" s="11">
        <f t="shared" si="0"/>
        <v>0</v>
      </c>
    </row>
    <row r="24" spans="1:5">
      <c r="A24" s="35" t="s">
        <v>41</v>
      </c>
    </row>
    <row r="25" spans="1:5">
      <c r="A25" s="12" t="s">
        <v>328</v>
      </c>
      <c r="B25" s="12" t="s">
        <v>329</v>
      </c>
      <c r="C25" s="15">
        <v>0</v>
      </c>
      <c r="D25" s="11">
        <v>2</v>
      </c>
      <c r="E25" s="11">
        <f t="shared" si="0"/>
        <v>0</v>
      </c>
    </row>
    <row r="26" spans="1:5">
      <c r="A26" s="12" t="s">
        <v>280</v>
      </c>
      <c r="B26" s="12" t="s">
        <v>281</v>
      </c>
      <c r="C26" s="15">
        <v>0</v>
      </c>
      <c r="D26" s="11">
        <v>2.5</v>
      </c>
      <c r="E26" s="11">
        <f t="shared" si="0"/>
        <v>0</v>
      </c>
    </row>
    <row r="27" spans="1:5">
      <c r="A27" s="12" t="s">
        <v>282</v>
      </c>
      <c r="B27" s="12" t="s">
        <v>283</v>
      </c>
      <c r="C27" s="15">
        <v>0</v>
      </c>
      <c r="D27" s="11">
        <v>2.5</v>
      </c>
      <c r="E27" s="11">
        <f t="shared" si="0"/>
        <v>0</v>
      </c>
    </row>
    <row r="28" spans="1:5">
      <c r="A28" s="2" t="s">
        <v>422</v>
      </c>
      <c r="B28" s="2" t="s">
        <v>424</v>
      </c>
      <c r="C28" s="15">
        <v>0</v>
      </c>
      <c r="D28" s="5">
        <v>1.25</v>
      </c>
      <c r="E28" s="11">
        <f t="shared" si="0"/>
        <v>0</v>
      </c>
    </row>
    <row r="29" spans="1:5">
      <c r="A29" s="2" t="s">
        <v>423</v>
      </c>
      <c r="B29" s="2" t="s">
        <v>425</v>
      </c>
      <c r="C29" s="15">
        <v>0</v>
      </c>
      <c r="D29" s="5">
        <v>1.25</v>
      </c>
      <c r="E29" s="11">
        <f t="shared" si="0"/>
        <v>0</v>
      </c>
    </row>
    <row r="30" spans="1:5">
      <c r="A30" s="12" t="s">
        <v>129</v>
      </c>
      <c r="B30" s="12" t="s">
        <v>85</v>
      </c>
      <c r="C30" s="15">
        <v>0</v>
      </c>
      <c r="D30" s="11">
        <v>1.75</v>
      </c>
      <c r="E30" s="11">
        <f t="shared" si="0"/>
        <v>0</v>
      </c>
    </row>
    <row r="31" spans="1:5">
      <c r="A31" s="12" t="s">
        <v>249</v>
      </c>
      <c r="B31" s="12" t="s">
        <v>86</v>
      </c>
      <c r="C31" s="15">
        <v>0</v>
      </c>
      <c r="D31" s="11">
        <v>1.75</v>
      </c>
      <c r="E31" s="11">
        <f t="shared" si="0"/>
        <v>0</v>
      </c>
    </row>
    <row r="32" spans="1:5">
      <c r="A32" s="12" t="s">
        <v>248</v>
      </c>
      <c r="B32" s="12" t="s">
        <v>87</v>
      </c>
      <c r="C32" s="15">
        <v>0</v>
      </c>
      <c r="D32" s="11">
        <v>1.75</v>
      </c>
      <c r="E32" s="11">
        <f t="shared" si="0"/>
        <v>0</v>
      </c>
    </row>
    <row r="33" spans="1:5">
      <c r="A33" s="12" t="s">
        <v>130</v>
      </c>
      <c r="B33" s="12" t="s">
        <v>88</v>
      </c>
      <c r="C33" s="15">
        <v>0</v>
      </c>
      <c r="D33" s="11">
        <v>1.75</v>
      </c>
      <c r="E33" s="11">
        <f t="shared" si="0"/>
        <v>0</v>
      </c>
    </row>
    <row r="34" spans="1:5">
      <c r="A34" s="12" t="s">
        <v>246</v>
      </c>
      <c r="B34" s="12" t="s">
        <v>89</v>
      </c>
      <c r="C34" s="15">
        <v>0</v>
      </c>
      <c r="D34" s="11">
        <v>1.75</v>
      </c>
      <c r="E34" s="11">
        <f t="shared" si="0"/>
        <v>0</v>
      </c>
    </row>
    <row r="35" spans="1:5">
      <c r="A35" s="12" t="s">
        <v>247</v>
      </c>
      <c r="B35" s="12" t="s">
        <v>90</v>
      </c>
      <c r="C35" s="15">
        <v>0</v>
      </c>
      <c r="D35" s="11">
        <v>1.75</v>
      </c>
      <c r="E35" s="11">
        <f t="shared" si="0"/>
        <v>0</v>
      </c>
    </row>
    <row r="36" spans="1:5">
      <c r="A36" s="12" t="s">
        <v>339</v>
      </c>
      <c r="B36" s="12" t="s">
        <v>94</v>
      </c>
      <c r="C36" s="15">
        <v>0</v>
      </c>
      <c r="D36" s="11">
        <v>1</v>
      </c>
      <c r="E36" s="11">
        <f t="shared" si="0"/>
        <v>0</v>
      </c>
    </row>
    <row r="38" spans="1:5">
      <c r="A38" s="40" t="s">
        <v>338</v>
      </c>
    </row>
    <row r="39" spans="1:5">
      <c r="A39" s="12" t="s">
        <v>245</v>
      </c>
      <c r="B39" s="12" t="s">
        <v>91</v>
      </c>
      <c r="C39" s="15">
        <v>0</v>
      </c>
      <c r="D39" s="11">
        <v>1.75</v>
      </c>
      <c r="E39" s="11">
        <f t="shared" si="0"/>
        <v>0</v>
      </c>
    </row>
    <row r="40" spans="1:5">
      <c r="A40" s="12" t="s">
        <v>244</v>
      </c>
      <c r="B40" s="12" t="s">
        <v>92</v>
      </c>
      <c r="C40" s="15">
        <v>0</v>
      </c>
      <c r="D40" s="11">
        <v>1.75</v>
      </c>
      <c r="E40" s="11">
        <f t="shared" si="0"/>
        <v>0</v>
      </c>
    </row>
    <row r="41" spans="1:5">
      <c r="A41" s="12" t="s">
        <v>243</v>
      </c>
      <c r="B41" s="12" t="s">
        <v>93</v>
      </c>
      <c r="C41" s="15">
        <v>0</v>
      </c>
      <c r="D41" s="11">
        <v>1.75</v>
      </c>
      <c r="E41" s="11">
        <f t="shared" si="0"/>
        <v>0</v>
      </c>
    </row>
    <row r="42" spans="1:5">
      <c r="A42" s="12" t="s">
        <v>320</v>
      </c>
      <c r="B42" s="12" t="s">
        <v>95</v>
      </c>
      <c r="C42" s="15">
        <v>0</v>
      </c>
      <c r="D42" s="11">
        <v>2.25</v>
      </c>
      <c r="E42" s="11">
        <f t="shared" si="0"/>
        <v>0</v>
      </c>
    </row>
    <row r="43" spans="1:5">
      <c r="A43" s="12" t="s">
        <v>321</v>
      </c>
      <c r="B43" s="12" t="s">
        <v>96</v>
      </c>
      <c r="C43" s="15">
        <v>0</v>
      </c>
      <c r="D43" s="11">
        <v>2.25</v>
      </c>
      <c r="E43" s="11">
        <f t="shared" si="0"/>
        <v>0</v>
      </c>
    </row>
    <row r="44" spans="1:5">
      <c r="A44" s="12" t="s">
        <v>322</v>
      </c>
      <c r="B44" s="12" t="s">
        <v>97</v>
      </c>
      <c r="C44" s="15">
        <v>0</v>
      </c>
      <c r="D44" s="11">
        <v>2.25</v>
      </c>
      <c r="E44" s="11">
        <f t="shared" si="0"/>
        <v>0</v>
      </c>
    </row>
    <row r="46" spans="1:5">
      <c r="A46" s="41" t="s">
        <v>340</v>
      </c>
    </row>
    <row r="47" spans="1:5">
      <c r="A47" s="12" t="s">
        <v>341</v>
      </c>
      <c r="B47" s="12" t="s">
        <v>160</v>
      </c>
      <c r="C47" s="15">
        <v>0</v>
      </c>
      <c r="D47" s="11">
        <v>2</v>
      </c>
      <c r="E47" s="11">
        <f t="shared" si="0"/>
        <v>0</v>
      </c>
    </row>
    <row r="48" spans="1:5">
      <c r="A48" s="12" t="s">
        <v>342</v>
      </c>
      <c r="B48" s="12" t="s">
        <v>161</v>
      </c>
      <c r="C48" s="15">
        <v>0</v>
      </c>
      <c r="D48" s="11">
        <v>2</v>
      </c>
      <c r="E48" s="11">
        <f t="shared" si="0"/>
        <v>0</v>
      </c>
    </row>
    <row r="49" spans="1:5">
      <c r="A49" s="12" t="s">
        <v>280</v>
      </c>
      <c r="B49" s="12" t="s">
        <v>281</v>
      </c>
      <c r="C49" s="15">
        <v>0</v>
      </c>
      <c r="D49" s="11">
        <v>2.5</v>
      </c>
      <c r="E49" s="11">
        <f t="shared" si="0"/>
        <v>0</v>
      </c>
    </row>
    <row r="50" spans="1:5">
      <c r="A50" s="12" t="s">
        <v>282</v>
      </c>
      <c r="B50" s="12" t="s">
        <v>283</v>
      </c>
      <c r="C50" s="15">
        <v>0</v>
      </c>
      <c r="D50" s="11">
        <v>2.5</v>
      </c>
      <c r="E50" s="11">
        <f t="shared" si="0"/>
        <v>0</v>
      </c>
    </row>
    <row r="51" spans="1:5">
      <c r="A51" s="12" t="s">
        <v>343</v>
      </c>
      <c r="B51" s="12" t="s">
        <v>159</v>
      </c>
      <c r="C51" s="15">
        <v>0</v>
      </c>
      <c r="D51" s="11">
        <v>20</v>
      </c>
      <c r="E51" s="11">
        <f t="shared" si="0"/>
        <v>0</v>
      </c>
    </row>
    <row r="53" spans="1:5">
      <c r="A53" s="35" t="s">
        <v>162</v>
      </c>
    </row>
    <row r="54" spans="1:5">
      <c r="A54" s="12" t="s">
        <v>163</v>
      </c>
      <c r="B54" s="12" t="s">
        <v>164</v>
      </c>
      <c r="C54" s="15">
        <v>0</v>
      </c>
      <c r="D54" s="11">
        <v>2</v>
      </c>
      <c r="E54" s="11">
        <f t="shared" si="0"/>
        <v>0</v>
      </c>
    </row>
    <row r="55" spans="1:5">
      <c r="A55" s="12" t="s">
        <v>236</v>
      </c>
      <c r="B55" s="12" t="s">
        <v>165</v>
      </c>
      <c r="C55" s="15">
        <v>0</v>
      </c>
      <c r="D55" s="11">
        <v>2</v>
      </c>
      <c r="E55" s="11">
        <f t="shared" si="0"/>
        <v>0</v>
      </c>
    </row>
    <row r="56" spans="1:5">
      <c r="A56" s="12" t="s">
        <v>166</v>
      </c>
      <c r="B56" s="12" t="s">
        <v>167</v>
      </c>
      <c r="C56" s="15">
        <v>0</v>
      </c>
      <c r="D56" s="11">
        <v>2</v>
      </c>
      <c r="E56" s="11">
        <f t="shared" si="0"/>
        <v>0</v>
      </c>
    </row>
    <row r="57" spans="1:5">
      <c r="A57" s="12" t="s">
        <v>259</v>
      </c>
      <c r="B57" s="12" t="s">
        <v>168</v>
      </c>
      <c r="C57" s="15">
        <v>0</v>
      </c>
      <c r="D57" s="11">
        <v>2</v>
      </c>
      <c r="E57" s="11">
        <f t="shared" si="0"/>
        <v>0</v>
      </c>
    </row>
    <row r="59" spans="1:5">
      <c r="B59" s="37" t="s">
        <v>380</v>
      </c>
      <c r="D59" s="13"/>
      <c r="E59" s="14">
        <f>SUM(E2:E57)</f>
        <v>0</v>
      </c>
    </row>
  </sheetData>
  <sheetProtection password="81E9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zoomScale="130" zoomScaleNormal="130" workbookViewId="0"/>
  </sheetViews>
  <sheetFormatPr defaultRowHeight="12"/>
  <cols>
    <col min="1" max="1" width="34.85546875" style="12" bestFit="1" customWidth="1"/>
    <col min="2" max="2" width="9.140625" style="12"/>
    <col min="3" max="3" width="9.140625" style="15"/>
    <col min="4" max="4" width="9.140625" style="11"/>
    <col min="5" max="5" width="9.140625" style="12"/>
    <col min="6" max="16384" width="9.140625" style="15"/>
  </cols>
  <sheetData>
    <row r="1" spans="1:5">
      <c r="A1" s="34" t="s">
        <v>331</v>
      </c>
    </row>
    <row r="2" spans="1:5">
      <c r="A2" s="35"/>
    </row>
    <row r="3" spans="1:5">
      <c r="A3" s="35" t="s">
        <v>332</v>
      </c>
      <c r="B3" s="36" t="s">
        <v>285</v>
      </c>
      <c r="C3" s="33" t="s">
        <v>270</v>
      </c>
      <c r="D3" s="38" t="s">
        <v>271</v>
      </c>
      <c r="E3" s="36" t="s">
        <v>272</v>
      </c>
    </row>
    <row r="4" spans="1:5">
      <c r="A4" s="12" t="s">
        <v>311</v>
      </c>
      <c r="B4" s="12" t="s">
        <v>57</v>
      </c>
      <c r="C4" s="15">
        <v>0</v>
      </c>
      <c r="D4" s="11">
        <v>8</v>
      </c>
      <c r="E4" s="11">
        <f>SUM(C4*D4)</f>
        <v>0</v>
      </c>
    </row>
    <row r="5" spans="1:5">
      <c r="A5" s="12" t="s">
        <v>312</v>
      </c>
      <c r="B5" s="12" t="s">
        <v>58</v>
      </c>
      <c r="C5" s="15">
        <v>0</v>
      </c>
      <c r="D5" s="11">
        <v>7</v>
      </c>
      <c r="E5" s="11">
        <f>SUM(C5*D5)</f>
        <v>0</v>
      </c>
    </row>
    <row r="6" spans="1:5">
      <c r="A6" s="12" t="s">
        <v>325</v>
      </c>
      <c r="B6" s="12" t="s">
        <v>158</v>
      </c>
      <c r="C6" s="15">
        <v>0</v>
      </c>
      <c r="D6" s="11">
        <v>12</v>
      </c>
      <c r="E6" s="11">
        <v>0</v>
      </c>
    </row>
    <row r="7" spans="1:5">
      <c r="E7" s="11"/>
    </row>
    <row r="8" spans="1:5">
      <c r="A8" s="35" t="s">
        <v>427</v>
      </c>
      <c r="E8" s="11"/>
    </row>
    <row r="9" spans="1:5">
      <c r="A9" s="12" t="s">
        <v>310</v>
      </c>
      <c r="B9" s="12" t="s">
        <v>79</v>
      </c>
      <c r="C9" s="15">
        <v>0</v>
      </c>
      <c r="D9" s="11">
        <v>20</v>
      </c>
      <c r="E9" s="11">
        <f t="shared" ref="E9:E16" si="0">SUM(C9*D9)</f>
        <v>0</v>
      </c>
    </row>
    <row r="10" spans="1:5">
      <c r="A10" s="12" t="s">
        <v>300</v>
      </c>
      <c r="B10" s="12" t="s">
        <v>80</v>
      </c>
      <c r="C10" s="15">
        <v>0</v>
      </c>
      <c r="D10" s="11">
        <v>20</v>
      </c>
      <c r="E10" s="11">
        <f t="shared" si="0"/>
        <v>0</v>
      </c>
    </row>
    <row r="11" spans="1:5">
      <c r="A11" s="12" t="s">
        <v>301</v>
      </c>
      <c r="B11" s="12" t="s">
        <v>81</v>
      </c>
      <c r="C11" s="15">
        <v>0</v>
      </c>
      <c r="D11" s="11">
        <v>20</v>
      </c>
      <c r="E11" s="11">
        <f t="shared" si="0"/>
        <v>0</v>
      </c>
    </row>
    <row r="12" spans="1:5">
      <c r="A12" s="12" t="s">
        <v>302</v>
      </c>
      <c r="B12" s="12" t="s">
        <v>82</v>
      </c>
      <c r="C12" s="15">
        <v>0</v>
      </c>
      <c r="D12" s="11">
        <v>20</v>
      </c>
      <c r="E12" s="11">
        <f t="shared" si="0"/>
        <v>0</v>
      </c>
    </row>
    <row r="13" spans="1:5">
      <c r="A13" s="12" t="s">
        <v>303</v>
      </c>
      <c r="B13" s="12" t="s">
        <v>83</v>
      </c>
      <c r="C13" s="15">
        <v>0</v>
      </c>
      <c r="D13" s="11">
        <v>20</v>
      </c>
      <c r="E13" s="11">
        <f t="shared" si="0"/>
        <v>0</v>
      </c>
    </row>
    <row r="14" spans="1:5">
      <c r="A14" s="12" t="s">
        <v>304</v>
      </c>
      <c r="B14" s="12" t="s">
        <v>84</v>
      </c>
      <c r="C14" s="15">
        <v>0</v>
      </c>
      <c r="D14" s="11">
        <v>20</v>
      </c>
      <c r="E14" s="11">
        <f t="shared" si="0"/>
        <v>0</v>
      </c>
    </row>
    <row r="15" spans="1:5">
      <c r="A15" s="12" t="s">
        <v>439</v>
      </c>
      <c r="B15" s="12" t="s">
        <v>186</v>
      </c>
      <c r="C15" s="15">
        <v>0</v>
      </c>
      <c r="D15" s="11">
        <v>20</v>
      </c>
      <c r="E15" s="11">
        <f t="shared" si="0"/>
        <v>0</v>
      </c>
    </row>
    <row r="16" spans="1:5">
      <c r="A16" s="12" t="s">
        <v>438</v>
      </c>
      <c r="B16" s="12" t="s">
        <v>440</v>
      </c>
      <c r="C16" s="15">
        <v>0</v>
      </c>
      <c r="D16" s="11">
        <v>20</v>
      </c>
      <c r="E16" s="11">
        <f t="shared" si="0"/>
        <v>0</v>
      </c>
    </row>
    <row r="17" spans="1:5">
      <c r="E17" s="11"/>
    </row>
    <row r="18" spans="1:5">
      <c r="A18" s="35" t="s">
        <v>428</v>
      </c>
      <c r="E18" s="11"/>
    </row>
    <row r="19" spans="1:5">
      <c r="A19" s="12" t="s">
        <v>310</v>
      </c>
      <c r="B19" s="12" t="s">
        <v>305</v>
      </c>
      <c r="C19" s="15">
        <v>0</v>
      </c>
      <c r="D19" s="11">
        <v>0.2</v>
      </c>
      <c r="E19" s="11">
        <f t="shared" ref="E19:E26" si="1">SUM(C19*D19)</f>
        <v>0</v>
      </c>
    </row>
    <row r="20" spans="1:5">
      <c r="A20" s="12" t="s">
        <v>300</v>
      </c>
      <c r="B20" s="12" t="s">
        <v>306</v>
      </c>
      <c r="C20" s="15">
        <v>0</v>
      </c>
      <c r="D20" s="11">
        <v>0.2</v>
      </c>
      <c r="E20" s="11">
        <f t="shared" si="1"/>
        <v>0</v>
      </c>
    </row>
    <row r="21" spans="1:5">
      <c r="A21" s="12" t="s">
        <v>301</v>
      </c>
      <c r="B21" s="12" t="s">
        <v>307</v>
      </c>
      <c r="C21" s="15">
        <v>0</v>
      </c>
      <c r="D21" s="11">
        <v>0.2</v>
      </c>
      <c r="E21" s="11">
        <f t="shared" si="1"/>
        <v>0</v>
      </c>
    </row>
    <row r="22" spans="1:5">
      <c r="A22" s="12" t="s">
        <v>302</v>
      </c>
      <c r="B22" s="12" t="s">
        <v>308</v>
      </c>
      <c r="C22" s="15">
        <v>0</v>
      </c>
      <c r="D22" s="11">
        <v>0.2</v>
      </c>
      <c r="E22" s="11">
        <f t="shared" si="1"/>
        <v>0</v>
      </c>
    </row>
    <row r="23" spans="1:5">
      <c r="A23" s="12" t="s">
        <v>303</v>
      </c>
      <c r="B23" s="12" t="s">
        <v>309</v>
      </c>
      <c r="C23" s="15">
        <v>0</v>
      </c>
      <c r="D23" s="11">
        <v>0.2</v>
      </c>
      <c r="E23" s="11">
        <f t="shared" si="1"/>
        <v>0</v>
      </c>
    </row>
    <row r="24" spans="1:5">
      <c r="A24" s="12" t="s">
        <v>304</v>
      </c>
      <c r="B24" s="12" t="s">
        <v>330</v>
      </c>
      <c r="C24" s="15">
        <v>0</v>
      </c>
      <c r="D24" s="11">
        <v>0.2</v>
      </c>
      <c r="E24" s="11">
        <f t="shared" si="1"/>
        <v>0</v>
      </c>
    </row>
    <row r="25" spans="1:5">
      <c r="A25" s="12" t="s">
        <v>400</v>
      </c>
      <c r="B25" s="12" t="s">
        <v>401</v>
      </c>
      <c r="C25" s="15">
        <v>0</v>
      </c>
      <c r="D25" s="11">
        <v>0.2</v>
      </c>
      <c r="E25" s="11">
        <f t="shared" si="1"/>
        <v>0</v>
      </c>
    </row>
    <row r="26" spans="1:5">
      <c r="A26" s="12" t="s">
        <v>438</v>
      </c>
      <c r="B26" s="12" t="s">
        <v>441</v>
      </c>
      <c r="C26" s="15">
        <v>0</v>
      </c>
      <c r="D26" s="11">
        <v>0.2</v>
      </c>
      <c r="E26" s="11">
        <f t="shared" si="1"/>
        <v>0</v>
      </c>
    </row>
    <row r="28" spans="1:5">
      <c r="A28" s="35" t="s">
        <v>103</v>
      </c>
    </row>
    <row r="29" spans="1:5">
      <c r="A29" s="12" t="s">
        <v>151</v>
      </c>
      <c r="B29" s="12" t="s">
        <v>126</v>
      </c>
      <c r="C29" s="15">
        <v>0</v>
      </c>
      <c r="D29" s="11">
        <v>2</v>
      </c>
      <c r="E29" s="11">
        <f>SUM(C29*D29)</f>
        <v>0</v>
      </c>
    </row>
    <row r="30" spans="1:5">
      <c r="A30" s="12" t="s">
        <v>141</v>
      </c>
      <c r="B30" s="12" t="s">
        <v>114</v>
      </c>
      <c r="C30" s="15">
        <v>0</v>
      </c>
      <c r="D30" s="11">
        <v>2</v>
      </c>
      <c r="E30" s="11">
        <f t="shared" ref="E30:E54" si="2">SUM(C30*D30)</f>
        <v>0</v>
      </c>
    </row>
    <row r="31" spans="1:5">
      <c r="A31" s="12" t="s">
        <v>265</v>
      </c>
      <c r="B31" s="12" t="s">
        <v>115</v>
      </c>
      <c r="C31" s="15">
        <v>0</v>
      </c>
      <c r="D31" s="11">
        <v>2</v>
      </c>
      <c r="E31" s="11">
        <f t="shared" si="2"/>
        <v>0</v>
      </c>
    </row>
    <row r="32" spans="1:5">
      <c r="A32" s="12" t="s">
        <v>132</v>
      </c>
      <c r="B32" s="12" t="s">
        <v>105</v>
      </c>
      <c r="C32" s="15">
        <v>0</v>
      </c>
      <c r="D32" s="11">
        <v>2</v>
      </c>
      <c r="E32" s="11">
        <f t="shared" si="2"/>
        <v>0</v>
      </c>
    </row>
    <row r="33" spans="1:5">
      <c r="A33" s="12" t="s">
        <v>150</v>
      </c>
      <c r="B33" s="12" t="s">
        <v>125</v>
      </c>
      <c r="C33" s="15">
        <v>0</v>
      </c>
      <c r="D33" s="11">
        <v>2</v>
      </c>
      <c r="E33" s="11">
        <f t="shared" si="2"/>
        <v>0</v>
      </c>
    </row>
    <row r="34" spans="1:5">
      <c r="A34" s="12" t="s">
        <v>145</v>
      </c>
      <c r="B34" s="12" t="s">
        <v>119</v>
      </c>
      <c r="C34" s="15">
        <v>0</v>
      </c>
      <c r="D34" s="11">
        <v>2</v>
      </c>
      <c r="E34" s="11">
        <f t="shared" si="2"/>
        <v>0</v>
      </c>
    </row>
    <row r="35" spans="1:5">
      <c r="A35" s="12" t="s">
        <v>133</v>
      </c>
      <c r="B35" s="12" t="s">
        <v>106</v>
      </c>
      <c r="C35" s="15">
        <v>0</v>
      </c>
      <c r="D35" s="11">
        <v>2</v>
      </c>
      <c r="E35" s="11">
        <f t="shared" si="2"/>
        <v>0</v>
      </c>
    </row>
    <row r="36" spans="1:5">
      <c r="A36" s="12" t="s">
        <v>136</v>
      </c>
      <c r="B36" s="12" t="s">
        <v>109</v>
      </c>
      <c r="C36" s="15">
        <v>0</v>
      </c>
      <c r="D36" s="11">
        <v>2</v>
      </c>
      <c r="E36" s="11">
        <f t="shared" si="2"/>
        <v>0</v>
      </c>
    </row>
    <row r="37" spans="1:5">
      <c r="A37" s="12" t="s">
        <v>143</v>
      </c>
      <c r="B37" s="12" t="s">
        <v>117</v>
      </c>
      <c r="C37" s="15">
        <v>0</v>
      </c>
      <c r="D37" s="11">
        <v>2</v>
      </c>
      <c r="E37" s="11">
        <f t="shared" si="2"/>
        <v>0</v>
      </c>
    </row>
    <row r="38" spans="1:5">
      <c r="A38" s="12" t="s">
        <v>138</v>
      </c>
      <c r="B38" s="12" t="s">
        <v>111</v>
      </c>
      <c r="C38" s="15">
        <v>0</v>
      </c>
      <c r="D38" s="11">
        <v>2</v>
      </c>
      <c r="E38" s="11">
        <f t="shared" si="2"/>
        <v>0</v>
      </c>
    </row>
    <row r="39" spans="1:5">
      <c r="A39" s="12" t="s">
        <v>264</v>
      </c>
      <c r="B39" s="12" t="s">
        <v>108</v>
      </c>
      <c r="C39" s="15">
        <v>0</v>
      </c>
      <c r="D39" s="11">
        <v>2</v>
      </c>
      <c r="E39" s="11">
        <f t="shared" si="2"/>
        <v>0</v>
      </c>
    </row>
    <row r="40" spans="1:5">
      <c r="A40" s="12" t="s">
        <v>148</v>
      </c>
      <c r="B40" s="12" t="s">
        <v>123</v>
      </c>
      <c r="C40" s="15">
        <v>0</v>
      </c>
      <c r="D40" s="11">
        <v>2</v>
      </c>
      <c r="E40" s="11">
        <f t="shared" si="2"/>
        <v>0</v>
      </c>
    </row>
    <row r="41" spans="1:5">
      <c r="A41" s="12" t="s">
        <v>137</v>
      </c>
      <c r="B41" s="12" t="s">
        <v>110</v>
      </c>
      <c r="C41" s="15">
        <v>0</v>
      </c>
      <c r="D41" s="11">
        <v>2</v>
      </c>
      <c r="E41" s="11">
        <f t="shared" si="2"/>
        <v>0</v>
      </c>
    </row>
    <row r="42" spans="1:5">
      <c r="A42" s="12" t="s">
        <v>142</v>
      </c>
      <c r="B42" s="12" t="s">
        <v>116</v>
      </c>
      <c r="C42" s="15">
        <v>0</v>
      </c>
      <c r="D42" s="11">
        <v>2</v>
      </c>
      <c r="E42" s="11">
        <f t="shared" si="2"/>
        <v>0</v>
      </c>
    </row>
    <row r="43" spans="1:5">
      <c r="A43" s="12" t="s">
        <v>131</v>
      </c>
      <c r="B43" s="12" t="s">
        <v>104</v>
      </c>
      <c r="C43" s="15">
        <v>0</v>
      </c>
      <c r="D43" s="11">
        <v>2</v>
      </c>
      <c r="E43" s="11">
        <f t="shared" si="2"/>
        <v>0</v>
      </c>
    </row>
    <row r="44" spans="1:5">
      <c r="A44" s="12" t="s">
        <v>134</v>
      </c>
      <c r="B44" s="12" t="s">
        <v>106</v>
      </c>
      <c r="C44" s="15">
        <v>0</v>
      </c>
      <c r="D44" s="11">
        <v>2</v>
      </c>
      <c r="E44" s="11">
        <f t="shared" si="2"/>
        <v>0</v>
      </c>
    </row>
    <row r="45" spans="1:5">
      <c r="A45" s="12" t="s">
        <v>139</v>
      </c>
      <c r="B45" s="12" t="s">
        <v>112</v>
      </c>
      <c r="C45" s="15">
        <v>0</v>
      </c>
      <c r="D45" s="11">
        <v>2</v>
      </c>
      <c r="E45" s="11">
        <f t="shared" si="2"/>
        <v>0</v>
      </c>
    </row>
    <row r="46" spans="1:5">
      <c r="A46" s="12" t="s">
        <v>255</v>
      </c>
      <c r="B46" s="12" t="s">
        <v>121</v>
      </c>
      <c r="C46" s="15">
        <v>0</v>
      </c>
      <c r="D46" s="11">
        <v>2</v>
      </c>
      <c r="E46" s="11">
        <f t="shared" si="2"/>
        <v>0</v>
      </c>
    </row>
    <row r="47" spans="1:5">
      <c r="A47" s="12" t="s">
        <v>147</v>
      </c>
      <c r="B47" s="12" t="s">
        <v>122</v>
      </c>
      <c r="C47" s="15">
        <v>0</v>
      </c>
      <c r="D47" s="11">
        <v>2</v>
      </c>
      <c r="E47" s="11">
        <f t="shared" si="2"/>
        <v>0</v>
      </c>
    </row>
    <row r="48" spans="1:5">
      <c r="A48" s="12" t="s">
        <v>144</v>
      </c>
      <c r="B48" s="12" t="s">
        <v>118</v>
      </c>
      <c r="C48" s="15">
        <v>0</v>
      </c>
      <c r="D48" s="11">
        <v>2</v>
      </c>
      <c r="E48" s="11">
        <f t="shared" si="2"/>
        <v>0</v>
      </c>
    </row>
    <row r="49" spans="1:5">
      <c r="A49" s="12" t="s">
        <v>135</v>
      </c>
      <c r="B49" s="12" t="s">
        <v>107</v>
      </c>
      <c r="C49" s="15">
        <v>0</v>
      </c>
      <c r="D49" s="11">
        <v>2</v>
      </c>
      <c r="E49" s="11">
        <f t="shared" si="2"/>
        <v>0</v>
      </c>
    </row>
    <row r="50" spans="1:5">
      <c r="A50" s="12" t="s">
        <v>140</v>
      </c>
      <c r="B50" s="12" t="s">
        <v>113</v>
      </c>
      <c r="C50" s="15">
        <v>0</v>
      </c>
      <c r="D50" s="11">
        <v>2</v>
      </c>
      <c r="E50" s="11">
        <f t="shared" si="2"/>
        <v>0</v>
      </c>
    </row>
    <row r="51" spans="1:5">
      <c r="A51" s="12" t="s">
        <v>149</v>
      </c>
      <c r="B51" s="12" t="s">
        <v>124</v>
      </c>
      <c r="C51" s="15">
        <v>0</v>
      </c>
      <c r="D51" s="11">
        <v>2</v>
      </c>
      <c r="E51" s="11">
        <f t="shared" si="2"/>
        <v>0</v>
      </c>
    </row>
    <row r="52" spans="1:5">
      <c r="A52" s="12" t="s">
        <v>146</v>
      </c>
      <c r="B52" s="12" t="s">
        <v>120</v>
      </c>
      <c r="C52" s="15">
        <v>0</v>
      </c>
      <c r="D52" s="11">
        <v>2</v>
      </c>
      <c r="E52" s="11">
        <f t="shared" si="2"/>
        <v>0</v>
      </c>
    </row>
    <row r="53" spans="1:5">
      <c r="A53" s="12" t="s">
        <v>237</v>
      </c>
      <c r="B53" s="12" t="s">
        <v>127</v>
      </c>
      <c r="C53" s="15">
        <v>0</v>
      </c>
      <c r="D53" s="11">
        <v>1</v>
      </c>
      <c r="E53" s="11">
        <f t="shared" si="2"/>
        <v>0</v>
      </c>
    </row>
    <row r="54" spans="1:5">
      <c r="A54" s="12" t="s">
        <v>238</v>
      </c>
      <c r="B54" s="12" t="s">
        <v>128</v>
      </c>
      <c r="C54" s="15">
        <v>0</v>
      </c>
      <c r="D54" s="11">
        <v>1</v>
      </c>
      <c r="E54" s="11">
        <f t="shared" si="2"/>
        <v>0</v>
      </c>
    </row>
    <row r="56" spans="1:5">
      <c r="B56" s="37" t="s">
        <v>379</v>
      </c>
      <c r="D56" s="13"/>
      <c r="E56" s="14">
        <f>SUM(E4:E54)</f>
        <v>0</v>
      </c>
    </row>
  </sheetData>
  <sheetProtection password="81E9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zoomScale="130" zoomScaleNormal="130" workbookViewId="0"/>
  </sheetViews>
  <sheetFormatPr defaultRowHeight="12"/>
  <cols>
    <col min="1" max="1" width="34" style="12" bestFit="1" customWidth="1"/>
    <col min="2" max="2" width="9.140625" style="12"/>
    <col min="3" max="3" width="9.140625" style="15"/>
    <col min="4" max="5" width="9.140625" style="11"/>
    <col min="6" max="16384" width="9.140625" style="15"/>
  </cols>
  <sheetData>
    <row r="1" spans="1:7">
      <c r="A1" s="35" t="s">
        <v>353</v>
      </c>
    </row>
    <row r="3" spans="1:7">
      <c r="A3" s="35" t="s">
        <v>347</v>
      </c>
      <c r="B3" s="36" t="s">
        <v>285</v>
      </c>
      <c r="C3" s="33" t="s">
        <v>270</v>
      </c>
      <c r="D3" s="38" t="s">
        <v>271</v>
      </c>
      <c r="E3" s="38" t="s">
        <v>272</v>
      </c>
    </row>
    <row r="4" spans="1:7">
      <c r="A4" s="12" t="s">
        <v>282</v>
      </c>
      <c r="B4" s="12" t="s">
        <v>365</v>
      </c>
      <c r="C4" s="15">
        <v>0</v>
      </c>
      <c r="D4" s="11">
        <v>2.5</v>
      </c>
      <c r="E4" s="11">
        <f>SUM(C4*D4)</f>
        <v>0</v>
      </c>
    </row>
    <row r="5" spans="1:7">
      <c r="A5" s="12" t="s">
        <v>399</v>
      </c>
      <c r="B5" s="12" t="s">
        <v>189</v>
      </c>
      <c r="C5" s="15">
        <v>0</v>
      </c>
      <c r="D5" s="11">
        <v>1.25</v>
      </c>
      <c r="E5" s="11">
        <f t="shared" ref="E5:E52" si="0">SUM(C5*D5)</f>
        <v>0</v>
      </c>
    </row>
    <row r="6" spans="1:7">
      <c r="A6" s="12" t="s">
        <v>350</v>
      </c>
      <c r="B6" s="12" t="s">
        <v>366</v>
      </c>
      <c r="C6" s="15">
        <v>0</v>
      </c>
      <c r="D6" s="11">
        <v>1</v>
      </c>
      <c r="E6" s="11">
        <f t="shared" si="0"/>
        <v>0</v>
      </c>
    </row>
    <row r="7" spans="1:7">
      <c r="A7" s="12" t="s">
        <v>395</v>
      </c>
      <c r="B7" s="12" t="s">
        <v>367</v>
      </c>
      <c r="C7" s="15">
        <v>0</v>
      </c>
      <c r="D7" s="11">
        <v>1.5</v>
      </c>
      <c r="E7" s="11">
        <f t="shared" si="0"/>
        <v>0</v>
      </c>
    </row>
    <row r="8" spans="1:7">
      <c r="A8" s="12" t="s">
        <v>397</v>
      </c>
      <c r="B8" s="12" t="s">
        <v>368</v>
      </c>
      <c r="C8" s="15">
        <v>0</v>
      </c>
      <c r="D8" s="11">
        <v>2</v>
      </c>
      <c r="E8" s="11">
        <f t="shared" si="0"/>
        <v>0</v>
      </c>
      <c r="G8" s="32"/>
    </row>
    <row r="9" spans="1:7">
      <c r="A9" s="12" t="s">
        <v>398</v>
      </c>
      <c r="B9" s="12" t="s">
        <v>366</v>
      </c>
      <c r="C9" s="15">
        <v>0</v>
      </c>
      <c r="D9" s="11">
        <v>1</v>
      </c>
      <c r="E9" s="11">
        <f t="shared" si="0"/>
        <v>0</v>
      </c>
    </row>
    <row r="10" spans="1:7">
      <c r="A10" s="12" t="s">
        <v>396</v>
      </c>
      <c r="B10" s="12" t="s">
        <v>369</v>
      </c>
      <c r="C10" s="15">
        <v>0</v>
      </c>
      <c r="D10" s="11">
        <v>2</v>
      </c>
      <c r="E10" s="11">
        <f t="shared" si="0"/>
        <v>0</v>
      </c>
    </row>
    <row r="11" spans="1:7">
      <c r="A11" s="12" t="s">
        <v>392</v>
      </c>
      <c r="B11" s="12" t="s">
        <v>370</v>
      </c>
      <c r="C11" s="15">
        <v>0</v>
      </c>
      <c r="D11" s="11">
        <v>1</v>
      </c>
      <c r="E11" s="11">
        <f t="shared" si="0"/>
        <v>0</v>
      </c>
    </row>
    <row r="12" spans="1:7">
      <c r="A12" s="12" t="s">
        <v>393</v>
      </c>
      <c r="B12" s="12" t="s">
        <v>371</v>
      </c>
      <c r="C12" s="15">
        <v>0</v>
      </c>
      <c r="D12" s="11">
        <v>2</v>
      </c>
      <c r="E12" s="11">
        <f t="shared" si="0"/>
        <v>0</v>
      </c>
    </row>
    <row r="13" spans="1:7">
      <c r="A13" s="12" t="s">
        <v>394</v>
      </c>
      <c r="B13" s="12" t="s">
        <v>372</v>
      </c>
      <c r="C13" s="15">
        <v>0</v>
      </c>
      <c r="D13" s="11">
        <v>1</v>
      </c>
      <c r="E13" s="11">
        <f t="shared" si="0"/>
        <v>0</v>
      </c>
    </row>
    <row r="14" spans="1:7">
      <c r="A14" s="12" t="s">
        <v>351</v>
      </c>
      <c r="B14" s="12" t="s">
        <v>373</v>
      </c>
      <c r="C14" s="15">
        <v>0</v>
      </c>
      <c r="D14" s="11">
        <v>2</v>
      </c>
      <c r="E14" s="11">
        <f t="shared" si="0"/>
        <v>0</v>
      </c>
    </row>
    <row r="15" spans="1:7">
      <c r="A15" s="12" t="s">
        <v>391</v>
      </c>
      <c r="B15" s="12" t="s">
        <v>372</v>
      </c>
      <c r="C15" s="15">
        <v>0</v>
      </c>
      <c r="D15" s="11">
        <v>1</v>
      </c>
      <c r="E15" s="11">
        <f t="shared" si="0"/>
        <v>0</v>
      </c>
    </row>
    <row r="16" spans="1:7">
      <c r="A16" s="12" t="s">
        <v>352</v>
      </c>
      <c r="B16" s="12" t="s">
        <v>363</v>
      </c>
      <c r="C16" s="15">
        <v>0</v>
      </c>
      <c r="D16" s="11">
        <v>2</v>
      </c>
      <c r="E16" s="11">
        <f t="shared" si="0"/>
        <v>0</v>
      </c>
    </row>
    <row r="17" spans="1:5">
      <c r="A17" s="12" t="s">
        <v>348</v>
      </c>
      <c r="B17" s="12" t="s">
        <v>364</v>
      </c>
      <c r="C17" s="15">
        <v>0</v>
      </c>
      <c r="D17" s="11">
        <v>1</v>
      </c>
      <c r="E17" s="11">
        <f t="shared" si="0"/>
        <v>0</v>
      </c>
    </row>
    <row r="18" spans="1:5">
      <c r="A18" s="12" t="s">
        <v>349</v>
      </c>
      <c r="B18" s="12" t="s">
        <v>370</v>
      </c>
      <c r="C18" s="15">
        <v>0</v>
      </c>
      <c r="D18" s="11">
        <v>1</v>
      </c>
      <c r="E18" s="11">
        <f t="shared" si="0"/>
        <v>0</v>
      </c>
    </row>
    <row r="20" spans="1:5">
      <c r="A20" s="35" t="s">
        <v>375</v>
      </c>
    </row>
    <row r="21" spans="1:5">
      <c r="A21" s="12" t="s">
        <v>429</v>
      </c>
      <c r="B21" s="12" t="s">
        <v>426</v>
      </c>
      <c r="C21" s="15">
        <v>0</v>
      </c>
      <c r="D21" s="11">
        <v>1.5</v>
      </c>
      <c r="E21" s="11">
        <f t="shared" si="0"/>
        <v>0</v>
      </c>
    </row>
    <row r="22" spans="1:5">
      <c r="A22" s="12" t="s">
        <v>346</v>
      </c>
      <c r="B22" s="12" t="s">
        <v>183</v>
      </c>
      <c r="C22" s="15">
        <v>0</v>
      </c>
      <c r="D22" s="11">
        <v>1.25</v>
      </c>
      <c r="E22" s="11">
        <f t="shared" si="0"/>
        <v>0</v>
      </c>
    </row>
    <row r="23" spans="1:5">
      <c r="A23" s="12" t="s">
        <v>181</v>
      </c>
      <c r="B23" s="12" t="s">
        <v>185</v>
      </c>
      <c r="C23" s="15">
        <v>0</v>
      </c>
      <c r="D23" s="11">
        <v>1</v>
      </c>
      <c r="E23" s="11">
        <f t="shared" si="0"/>
        <v>0</v>
      </c>
    </row>
    <row r="24" spans="1:5">
      <c r="A24" s="12" t="s">
        <v>188</v>
      </c>
      <c r="B24" s="12" t="s">
        <v>184</v>
      </c>
      <c r="C24" s="15">
        <v>0</v>
      </c>
      <c r="D24" s="11">
        <v>1</v>
      </c>
      <c r="E24" s="11">
        <f t="shared" si="0"/>
        <v>0</v>
      </c>
    </row>
    <row r="25" spans="1:5">
      <c r="A25" s="12" t="s">
        <v>260</v>
      </c>
      <c r="B25" s="12" t="s">
        <v>187</v>
      </c>
      <c r="C25" s="15">
        <v>0</v>
      </c>
      <c r="D25" s="11">
        <v>1</v>
      </c>
      <c r="E25" s="11">
        <f t="shared" si="0"/>
        <v>0</v>
      </c>
    </row>
    <row r="26" spans="1:5">
      <c r="A26" s="12" t="s">
        <v>180</v>
      </c>
      <c r="B26" s="12" t="s">
        <v>182</v>
      </c>
      <c r="C26" s="15">
        <v>0</v>
      </c>
      <c r="D26" s="11">
        <v>1</v>
      </c>
      <c r="E26" s="11">
        <f t="shared" si="0"/>
        <v>0</v>
      </c>
    </row>
    <row r="27" spans="1:5">
      <c r="A27" s="12" t="s">
        <v>390</v>
      </c>
      <c r="B27" s="12" t="s">
        <v>179</v>
      </c>
      <c r="C27" s="15">
        <v>0</v>
      </c>
      <c r="D27" s="11">
        <v>1.25</v>
      </c>
      <c r="E27" s="11">
        <f t="shared" si="0"/>
        <v>0</v>
      </c>
    </row>
    <row r="29" spans="1:5">
      <c r="A29" s="35" t="s">
        <v>374</v>
      </c>
    </row>
    <row r="30" spans="1:5">
      <c r="A30" s="12" t="s">
        <v>190</v>
      </c>
      <c r="B30" s="12" t="s">
        <v>195</v>
      </c>
      <c r="C30" s="15">
        <v>0</v>
      </c>
      <c r="D30" s="11">
        <v>1.75</v>
      </c>
      <c r="E30" s="11">
        <f t="shared" si="0"/>
        <v>0</v>
      </c>
    </row>
    <row r="31" spans="1:5">
      <c r="A31" s="12" t="s">
        <v>191</v>
      </c>
      <c r="B31" s="12" t="s">
        <v>196</v>
      </c>
      <c r="C31" s="15">
        <v>0</v>
      </c>
      <c r="D31" s="11">
        <v>1.75</v>
      </c>
      <c r="E31" s="11">
        <f t="shared" si="0"/>
        <v>0</v>
      </c>
    </row>
    <row r="32" spans="1:5">
      <c r="A32" s="12" t="s">
        <v>192</v>
      </c>
      <c r="B32" s="12" t="s">
        <v>197</v>
      </c>
      <c r="C32" s="15">
        <v>0</v>
      </c>
      <c r="D32" s="11">
        <v>1.75</v>
      </c>
      <c r="E32" s="11">
        <f t="shared" si="0"/>
        <v>0</v>
      </c>
    </row>
    <row r="33" spans="1:5">
      <c r="A33" s="12" t="s">
        <v>193</v>
      </c>
      <c r="B33" s="12" t="s">
        <v>198</v>
      </c>
      <c r="C33" s="15">
        <v>0</v>
      </c>
      <c r="D33" s="11">
        <v>1.75</v>
      </c>
      <c r="E33" s="11">
        <f t="shared" si="0"/>
        <v>0</v>
      </c>
    </row>
    <row r="34" spans="1:5">
      <c r="A34" s="12" t="s">
        <v>194</v>
      </c>
      <c r="B34" s="12" t="s">
        <v>199</v>
      </c>
      <c r="C34" s="15">
        <v>0</v>
      </c>
      <c r="D34" s="11">
        <v>1.75</v>
      </c>
      <c r="E34" s="11">
        <f t="shared" si="0"/>
        <v>0</v>
      </c>
    </row>
    <row r="36" spans="1:5">
      <c r="A36" s="35" t="s">
        <v>376</v>
      </c>
    </row>
    <row r="37" spans="1:5">
      <c r="A37" s="12" t="s">
        <v>169</v>
      </c>
      <c r="B37" s="12" t="s">
        <v>170</v>
      </c>
      <c r="C37" s="15">
        <v>0</v>
      </c>
      <c r="D37" s="11">
        <v>2</v>
      </c>
      <c r="E37" s="11">
        <f t="shared" si="0"/>
        <v>0</v>
      </c>
    </row>
    <row r="38" spans="1:5">
      <c r="A38" s="12" t="s">
        <v>171</v>
      </c>
      <c r="B38" s="12" t="s">
        <v>172</v>
      </c>
      <c r="C38" s="15">
        <v>0</v>
      </c>
      <c r="D38" s="11">
        <v>2</v>
      </c>
      <c r="E38" s="11">
        <f t="shared" si="0"/>
        <v>0</v>
      </c>
    </row>
    <row r="39" spans="1:5">
      <c r="A39" s="12" t="s">
        <v>173</v>
      </c>
      <c r="B39" s="12" t="s">
        <v>174</v>
      </c>
      <c r="C39" s="15">
        <v>0</v>
      </c>
      <c r="D39" s="11">
        <v>2</v>
      </c>
      <c r="E39" s="11">
        <f t="shared" si="0"/>
        <v>0</v>
      </c>
    </row>
    <row r="40" spans="1:5">
      <c r="A40" s="12" t="s">
        <v>175</v>
      </c>
      <c r="B40" s="12" t="s">
        <v>176</v>
      </c>
      <c r="C40" s="15">
        <v>0</v>
      </c>
      <c r="D40" s="11">
        <v>2</v>
      </c>
      <c r="E40" s="11">
        <f t="shared" si="0"/>
        <v>0</v>
      </c>
    </row>
    <row r="41" spans="1:5">
      <c r="A41" s="12" t="s">
        <v>177</v>
      </c>
      <c r="B41" s="12" t="s">
        <v>178</v>
      </c>
      <c r="C41" s="15">
        <v>0</v>
      </c>
      <c r="D41" s="11">
        <v>2</v>
      </c>
      <c r="E41" s="11">
        <f t="shared" si="0"/>
        <v>0</v>
      </c>
    </row>
    <row r="43" spans="1:5">
      <c r="A43" s="35" t="s">
        <v>345</v>
      </c>
    </row>
    <row r="44" spans="1:5">
      <c r="A44" s="12" t="s">
        <v>406</v>
      </c>
      <c r="B44" s="12" t="s">
        <v>200</v>
      </c>
      <c r="C44" s="15">
        <v>0</v>
      </c>
      <c r="D44" s="11">
        <v>12</v>
      </c>
      <c r="E44" s="11">
        <f t="shared" si="0"/>
        <v>0</v>
      </c>
    </row>
    <row r="45" spans="1:5">
      <c r="A45" s="12" t="s">
        <v>201</v>
      </c>
      <c r="B45" s="12" t="s">
        <v>357</v>
      </c>
      <c r="D45" s="42" t="s">
        <v>337</v>
      </c>
    </row>
    <row r="46" spans="1:5">
      <c r="A46" s="12" t="s">
        <v>202</v>
      </c>
      <c r="B46" s="12" t="s">
        <v>203</v>
      </c>
      <c r="C46" s="15">
        <v>0</v>
      </c>
      <c r="D46" s="11">
        <v>8.75</v>
      </c>
      <c r="E46" s="11">
        <f t="shared" si="0"/>
        <v>0</v>
      </c>
    </row>
    <row r="47" spans="1:5">
      <c r="A47" s="12" t="s">
        <v>204</v>
      </c>
      <c r="B47" s="12" t="s">
        <v>205</v>
      </c>
      <c r="C47" s="15">
        <v>0</v>
      </c>
      <c r="D47" s="11">
        <v>3</v>
      </c>
      <c r="E47" s="11">
        <f t="shared" si="0"/>
        <v>0</v>
      </c>
    </row>
    <row r="48" spans="1:5">
      <c r="A48" s="12" t="s">
        <v>206</v>
      </c>
      <c r="B48" s="12" t="s">
        <v>207</v>
      </c>
      <c r="C48" s="15">
        <v>0</v>
      </c>
      <c r="D48" s="11">
        <v>7.5</v>
      </c>
      <c r="E48" s="11">
        <f t="shared" si="0"/>
        <v>0</v>
      </c>
    </row>
    <row r="49" spans="1:5">
      <c r="A49" s="12" t="s">
        <v>344</v>
      </c>
      <c r="B49" s="12" t="s">
        <v>208</v>
      </c>
      <c r="C49" s="15">
        <v>0</v>
      </c>
      <c r="D49" s="11">
        <v>8</v>
      </c>
      <c r="E49" s="11">
        <f t="shared" si="0"/>
        <v>0</v>
      </c>
    </row>
    <row r="50" spans="1:5">
      <c r="A50" s="12" t="s">
        <v>377</v>
      </c>
      <c r="B50" s="12" t="s">
        <v>378</v>
      </c>
      <c r="C50" s="15">
        <v>0</v>
      </c>
      <c r="D50" s="11">
        <v>5</v>
      </c>
      <c r="E50" s="11">
        <f t="shared" si="0"/>
        <v>0</v>
      </c>
    </row>
    <row r="51" spans="1:5">
      <c r="A51" s="12" t="s">
        <v>402</v>
      </c>
      <c r="B51" s="12" t="s">
        <v>403</v>
      </c>
      <c r="C51" s="15">
        <v>0</v>
      </c>
      <c r="D51" s="11">
        <v>6</v>
      </c>
      <c r="E51" s="11">
        <f t="shared" si="0"/>
        <v>0</v>
      </c>
    </row>
    <row r="52" spans="1:5">
      <c r="A52" s="12" t="s">
        <v>404</v>
      </c>
      <c r="B52" s="12" t="s">
        <v>405</v>
      </c>
      <c r="C52" s="15">
        <v>0</v>
      </c>
      <c r="D52" s="11">
        <v>10</v>
      </c>
      <c r="E52" s="11">
        <f t="shared" si="0"/>
        <v>0</v>
      </c>
    </row>
    <row r="54" spans="1:5">
      <c r="B54" s="37" t="s">
        <v>362</v>
      </c>
      <c r="D54" s="13"/>
      <c r="E54" s="14">
        <f>SUM(E4:E52)</f>
        <v>0</v>
      </c>
    </row>
  </sheetData>
  <sheetProtection password="81E9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Normal="100" workbookViewId="0">
      <selection activeCell="B2" sqref="B2"/>
    </sheetView>
  </sheetViews>
  <sheetFormatPr defaultRowHeight="18.75"/>
  <cols>
    <col min="1" max="1" width="5.7109375" style="20" customWidth="1"/>
    <col min="2" max="2" width="41.42578125" style="20" customWidth="1"/>
    <col min="3" max="3" width="10.7109375" style="20" customWidth="1"/>
    <col min="4" max="16384" width="9.140625" style="20"/>
  </cols>
  <sheetData>
    <row r="1" spans="2:6" ht="23.25">
      <c r="B1" s="55" t="s">
        <v>408</v>
      </c>
      <c r="C1" s="55"/>
      <c r="D1" s="55"/>
      <c r="E1" s="55"/>
      <c r="F1" s="55"/>
    </row>
    <row r="2" spans="2:6" ht="23.25">
      <c r="B2" s="21"/>
      <c r="C2" s="21"/>
      <c r="D2" s="21"/>
      <c r="E2" s="21"/>
      <c r="F2" s="21"/>
    </row>
    <row r="4" spans="2:6">
      <c r="B4" s="44" t="s">
        <v>287</v>
      </c>
      <c r="C4" s="43">
        <f>SUM('Little Stars'!E5)</f>
        <v>0</v>
      </c>
    </row>
    <row r="5" spans="2:6">
      <c r="B5" s="44"/>
      <c r="C5" s="43"/>
    </row>
    <row r="6" spans="2:6">
      <c r="B6" s="44" t="s">
        <v>284</v>
      </c>
      <c r="C6" s="43">
        <f>SUM(Starflight!E58)</f>
        <v>0</v>
      </c>
    </row>
    <row r="7" spans="2:6">
      <c r="B7" s="44"/>
      <c r="C7" s="43"/>
    </row>
    <row r="8" spans="2:6">
      <c r="B8" s="44" t="s">
        <v>319</v>
      </c>
      <c r="C8" s="43">
        <f>SUM(Adventure!E44)</f>
        <v>0</v>
      </c>
    </row>
    <row r="9" spans="2:6">
      <c r="B9" s="44"/>
      <c r="C9" s="43"/>
    </row>
    <row r="10" spans="2:6">
      <c r="B10" s="44" t="s">
        <v>381</v>
      </c>
      <c r="C10" s="43">
        <f>SUM('Discovery &amp; Horizon'!E59)</f>
        <v>0</v>
      </c>
    </row>
    <row r="11" spans="2:6">
      <c r="B11" s="44"/>
      <c r="C11" s="43"/>
    </row>
    <row r="12" spans="2:6">
      <c r="B12" s="44" t="s">
        <v>382</v>
      </c>
      <c r="C12" s="43">
        <f>SUM('Beads &amp; Torch Bearers'!E56)</f>
        <v>0</v>
      </c>
    </row>
    <row r="13" spans="2:6">
      <c r="B13" s="44"/>
      <c r="C13" s="43"/>
    </row>
    <row r="14" spans="2:6">
      <c r="B14" s="44" t="s">
        <v>383</v>
      </c>
      <c r="C14" s="43">
        <f>SUM('Orca, National, Resources'!E54)</f>
        <v>0</v>
      </c>
    </row>
    <row r="15" spans="2:6">
      <c r="B15" s="22"/>
      <c r="C15" s="43"/>
    </row>
    <row r="16" spans="2:6">
      <c r="B16" s="23" t="s">
        <v>384</v>
      </c>
      <c r="C16" s="43">
        <f>SUM(C4+C6+C8+C10+C12+C14)</f>
        <v>0</v>
      </c>
    </row>
    <row r="17" spans="1:6">
      <c r="B17" s="24"/>
      <c r="C17" s="43"/>
    </row>
    <row r="18" spans="1:6">
      <c r="B18" s="23" t="s">
        <v>385</v>
      </c>
      <c r="C18" s="43">
        <f>SUM(C16*0.095)</f>
        <v>0</v>
      </c>
    </row>
    <row r="19" spans="1:6">
      <c r="B19" s="24"/>
      <c r="C19" s="43"/>
    </row>
    <row r="20" spans="1:6">
      <c r="B20" s="25" t="s">
        <v>386</v>
      </c>
      <c r="C20" s="43">
        <f>SUM(C16+C18)</f>
        <v>0</v>
      </c>
    </row>
    <row r="23" spans="1:6">
      <c r="B23" s="56" t="s">
        <v>410</v>
      </c>
      <c r="C23" s="56"/>
      <c r="D23" s="56"/>
      <c r="E23" s="56"/>
      <c r="F23" s="56"/>
    </row>
    <row r="24" spans="1:6">
      <c r="B24" s="22"/>
      <c r="C24" s="22"/>
      <c r="D24" s="22"/>
      <c r="E24" s="22"/>
      <c r="F24" s="22"/>
    </row>
    <row r="25" spans="1:6">
      <c r="B25" s="56" t="s">
        <v>443</v>
      </c>
      <c r="C25" s="56"/>
      <c r="D25" s="56"/>
      <c r="E25" s="56"/>
      <c r="F25" s="56"/>
    </row>
    <row r="28" spans="1:6">
      <c r="A28" s="49"/>
      <c r="B28" s="49"/>
      <c r="C28" s="49"/>
      <c r="D28" s="49"/>
      <c r="E28" s="49"/>
      <c r="F28" s="49"/>
    </row>
    <row r="29" spans="1:6">
      <c r="B29" s="50" t="s">
        <v>436</v>
      </c>
    </row>
    <row r="30" spans="1:6">
      <c r="B30" s="46" t="s">
        <v>430</v>
      </c>
      <c r="C30" s="22"/>
    </row>
    <row r="31" spans="1:6">
      <c r="B31" s="46" t="s">
        <v>431</v>
      </c>
      <c r="C31" s="47"/>
    </row>
    <row r="32" spans="1:6">
      <c r="B32" s="46" t="s">
        <v>432</v>
      </c>
      <c r="C32" s="22"/>
      <c r="D32" s="22"/>
      <c r="E32" s="22"/>
    </row>
    <row r="33" spans="2:6">
      <c r="B33" s="46" t="s">
        <v>433</v>
      </c>
      <c r="C33" s="22"/>
      <c r="D33" s="22"/>
      <c r="E33" s="22"/>
    </row>
    <row r="34" spans="2:6">
      <c r="D34" s="22"/>
      <c r="E34" s="22"/>
    </row>
    <row r="35" spans="2:6">
      <c r="B35" s="46" t="s">
        <v>434</v>
      </c>
      <c r="C35" s="22" t="s">
        <v>437</v>
      </c>
      <c r="D35" s="22"/>
      <c r="E35" s="22"/>
    </row>
    <row r="36" spans="2:6">
      <c r="D36" s="22"/>
      <c r="E36" s="22"/>
    </row>
    <row r="37" spans="2:6">
      <c r="B37" s="46" t="s">
        <v>435</v>
      </c>
      <c r="C37" s="48"/>
      <c r="D37" s="48"/>
      <c r="E37" s="48"/>
      <c r="F37" s="49"/>
    </row>
  </sheetData>
  <sheetProtection password="81E9" sheet="1" objects="1" scenarios="1"/>
  <mergeCells count="3">
    <mergeCell ref="B1:F1"/>
    <mergeCell ref="B23:F23"/>
    <mergeCell ref="B25:F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Little Stars</vt:lpstr>
      <vt:lpstr>Starflight</vt:lpstr>
      <vt:lpstr>Adventure</vt:lpstr>
      <vt:lpstr>Discovery &amp; Horizon</vt:lpstr>
      <vt:lpstr>Beads &amp; Torch Bearers</vt:lpstr>
      <vt:lpstr>Orca, National, Resources</vt:lpstr>
      <vt:lpstr>TOTAL DUE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 Fire Staff</dc:creator>
  <cp:lastModifiedBy>kcombs</cp:lastModifiedBy>
  <cp:lastPrinted>2016-04-22T22:38:08Z</cp:lastPrinted>
  <dcterms:created xsi:type="dcterms:W3CDTF">2014-12-07T22:39:24Z</dcterms:created>
  <dcterms:modified xsi:type="dcterms:W3CDTF">2016-04-22T22:38:17Z</dcterms:modified>
</cp:coreProperties>
</file>